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showInkAnnotation="0" codeName="DieseArbeitsmappe" autoCompressPictures="0"/>
  <bookViews>
    <workbookView xWindow="640" yWindow="0" windowWidth="19320" windowHeight="15480" tabRatio="706" firstSheet="1" activeTab="1"/>
  </bookViews>
  <sheets>
    <sheet name="Screening Tool_Template" sheetId="22" r:id="rId1"/>
    <sheet name="Due Diligence Tool_Template" sheetId="17" r:id="rId2"/>
    <sheet name="Caption" sheetId="14" r:id="rId3"/>
    <sheet name="Framework" sheetId="15" r:id="rId4"/>
    <sheet name="Screening Tool_Example" sheetId="23" r:id="rId5"/>
    <sheet name="Due Diligence Tool_Example" sheetId="18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7" l="1"/>
  <c r="C16" i="17"/>
  <c r="C17" i="17"/>
  <c r="C18" i="17"/>
  <c r="C19" i="17"/>
  <c r="C21" i="17"/>
  <c r="C22" i="17"/>
  <c r="C23" i="17"/>
  <c r="C24" i="17"/>
  <c r="C25" i="17"/>
  <c r="C26" i="17"/>
  <c r="C27" i="17"/>
  <c r="C28" i="17"/>
  <c r="C29" i="17"/>
  <c r="C30" i="17"/>
  <c r="C32" i="17"/>
  <c r="C33" i="17"/>
  <c r="C34" i="17"/>
  <c r="C35" i="17"/>
  <c r="C36" i="17"/>
  <c r="C13" i="17"/>
  <c r="B13" i="17"/>
  <c r="C40" i="17"/>
  <c r="C41" i="17"/>
  <c r="C42" i="17"/>
  <c r="C43" i="17"/>
  <c r="C44" i="17"/>
  <c r="C46" i="17"/>
  <c r="C47" i="17"/>
  <c r="C48" i="17"/>
  <c r="C49" i="17"/>
  <c r="C50" i="17"/>
  <c r="C51" i="17"/>
  <c r="C52" i="17"/>
  <c r="C53" i="17"/>
  <c r="C54" i="17"/>
  <c r="C55" i="17"/>
  <c r="C57" i="17"/>
  <c r="C58" i="17"/>
  <c r="C59" i="17"/>
  <c r="C60" i="17"/>
  <c r="C61" i="17"/>
  <c r="C38" i="17"/>
  <c r="B38" i="17"/>
  <c r="C65" i="17"/>
  <c r="C66" i="17"/>
  <c r="C67" i="17"/>
  <c r="C68" i="17"/>
  <c r="C69" i="17"/>
  <c r="C71" i="17"/>
  <c r="C72" i="17"/>
  <c r="C73" i="17"/>
  <c r="C74" i="17"/>
  <c r="C75" i="17"/>
  <c r="C76" i="17"/>
  <c r="C77" i="17"/>
  <c r="C78" i="17"/>
  <c r="C79" i="17"/>
  <c r="C80" i="17"/>
  <c r="C82" i="17"/>
  <c r="C83" i="17"/>
  <c r="C84" i="17"/>
  <c r="C85" i="17"/>
  <c r="C86" i="17"/>
  <c r="C63" i="17"/>
  <c r="B63" i="17"/>
  <c r="C90" i="17"/>
  <c r="C91" i="17"/>
  <c r="C92" i="17"/>
  <c r="C93" i="17"/>
  <c r="C94" i="17"/>
  <c r="C96" i="17"/>
  <c r="C97" i="17"/>
  <c r="C98" i="17"/>
  <c r="C99" i="17"/>
  <c r="C100" i="17"/>
  <c r="C101" i="17"/>
  <c r="C102" i="17"/>
  <c r="C103" i="17"/>
  <c r="C104" i="17"/>
  <c r="C105" i="17"/>
  <c r="C107" i="17"/>
  <c r="C108" i="17"/>
  <c r="C109" i="17"/>
  <c r="C110" i="17"/>
  <c r="C111" i="17"/>
  <c r="C88" i="17"/>
  <c r="B88" i="17"/>
  <c r="C115" i="17"/>
  <c r="C116" i="17"/>
  <c r="C117" i="17"/>
  <c r="C118" i="17"/>
  <c r="C119" i="17"/>
  <c r="C121" i="17"/>
  <c r="C122" i="17"/>
  <c r="C123" i="17"/>
  <c r="C124" i="17"/>
  <c r="C125" i="17"/>
  <c r="C126" i="17"/>
  <c r="C127" i="17"/>
  <c r="C128" i="17"/>
  <c r="C129" i="17"/>
  <c r="C130" i="17"/>
  <c r="C132" i="17"/>
  <c r="C133" i="17"/>
  <c r="C134" i="17"/>
  <c r="C135" i="17"/>
  <c r="C136" i="17"/>
  <c r="C113" i="17"/>
  <c r="B113" i="17"/>
  <c r="C140" i="17"/>
  <c r="C141" i="17"/>
  <c r="C142" i="17"/>
  <c r="C143" i="17"/>
  <c r="C144" i="17"/>
  <c r="C146" i="17"/>
  <c r="C147" i="17"/>
  <c r="C148" i="17"/>
  <c r="C149" i="17"/>
  <c r="C150" i="17"/>
  <c r="C151" i="17"/>
  <c r="C152" i="17"/>
  <c r="C153" i="17"/>
  <c r="C154" i="17"/>
  <c r="C155" i="17"/>
  <c r="C157" i="17"/>
  <c r="C158" i="17"/>
  <c r="C159" i="17"/>
  <c r="C160" i="17"/>
  <c r="C161" i="17"/>
  <c r="C138" i="17"/>
  <c r="B138" i="17"/>
  <c r="C165" i="17"/>
  <c r="C166" i="17"/>
  <c r="C167" i="17"/>
  <c r="C168" i="17"/>
  <c r="C169" i="17"/>
  <c r="C171" i="17"/>
  <c r="C172" i="17"/>
  <c r="C173" i="17"/>
  <c r="C174" i="17"/>
  <c r="C175" i="17"/>
  <c r="C176" i="17"/>
  <c r="C177" i="17"/>
  <c r="C178" i="17"/>
  <c r="C179" i="17"/>
  <c r="C180" i="17"/>
  <c r="C182" i="17"/>
  <c r="C183" i="17"/>
  <c r="C184" i="17"/>
  <c r="C185" i="17"/>
  <c r="C186" i="17"/>
  <c r="C163" i="17"/>
  <c r="B163" i="17"/>
  <c r="C190" i="17"/>
  <c r="C191" i="17"/>
  <c r="C192" i="17"/>
  <c r="C193" i="17"/>
  <c r="C194" i="17"/>
  <c r="C196" i="17"/>
  <c r="C197" i="17"/>
  <c r="C198" i="17"/>
  <c r="C199" i="17"/>
  <c r="C200" i="17"/>
  <c r="C201" i="17"/>
  <c r="C202" i="17"/>
  <c r="C203" i="17"/>
  <c r="C204" i="17"/>
  <c r="C205" i="17"/>
  <c r="C207" i="17"/>
  <c r="C208" i="17"/>
  <c r="C209" i="17"/>
  <c r="C210" i="17"/>
  <c r="C211" i="17"/>
  <c r="C188" i="17"/>
  <c r="B188" i="17"/>
  <c r="C215" i="17"/>
  <c r="C216" i="17"/>
  <c r="C217" i="17"/>
  <c r="C218" i="17"/>
  <c r="C219" i="17"/>
  <c r="C221" i="17"/>
  <c r="C222" i="17"/>
  <c r="C223" i="17"/>
  <c r="C224" i="17"/>
  <c r="C225" i="17"/>
  <c r="C226" i="17"/>
  <c r="C227" i="17"/>
  <c r="C228" i="17"/>
  <c r="C229" i="17"/>
  <c r="C230" i="17"/>
  <c r="C232" i="17"/>
  <c r="C233" i="17"/>
  <c r="C234" i="17"/>
  <c r="C235" i="17"/>
  <c r="C236" i="17"/>
  <c r="C213" i="17"/>
  <c r="B213" i="17"/>
  <c r="C240" i="17"/>
  <c r="C241" i="17"/>
  <c r="C242" i="17"/>
  <c r="C243" i="17"/>
  <c r="C244" i="17"/>
  <c r="C246" i="17"/>
  <c r="C247" i="17"/>
  <c r="C248" i="17"/>
  <c r="C249" i="17"/>
  <c r="C250" i="17"/>
  <c r="C251" i="17"/>
  <c r="C252" i="17"/>
  <c r="C253" i="17"/>
  <c r="C254" i="17"/>
  <c r="C255" i="17"/>
  <c r="C257" i="17"/>
  <c r="C258" i="17"/>
  <c r="C259" i="17"/>
  <c r="C260" i="17"/>
  <c r="C261" i="17"/>
  <c r="C238" i="17"/>
  <c r="B238" i="17"/>
  <c r="C265" i="17"/>
  <c r="C266" i="17"/>
  <c r="C267" i="17"/>
  <c r="C268" i="17"/>
  <c r="C269" i="17"/>
  <c r="C271" i="17"/>
  <c r="C272" i="17"/>
  <c r="C273" i="17"/>
  <c r="C274" i="17"/>
  <c r="C275" i="17"/>
  <c r="C276" i="17"/>
  <c r="C277" i="17"/>
  <c r="C278" i="17"/>
  <c r="C279" i="17"/>
  <c r="C280" i="17"/>
  <c r="C282" i="17"/>
  <c r="C283" i="17"/>
  <c r="C284" i="17"/>
  <c r="C285" i="17"/>
  <c r="C286" i="17"/>
  <c r="C263" i="17"/>
  <c r="B263" i="17"/>
  <c r="C290" i="17"/>
  <c r="C291" i="17"/>
  <c r="C292" i="17"/>
  <c r="C293" i="17"/>
  <c r="C294" i="17"/>
  <c r="C296" i="17"/>
  <c r="C297" i="17"/>
  <c r="C298" i="17"/>
  <c r="C299" i="17"/>
  <c r="C300" i="17"/>
  <c r="C301" i="17"/>
  <c r="C302" i="17"/>
  <c r="C303" i="17"/>
  <c r="C304" i="17"/>
  <c r="C305" i="17"/>
  <c r="C307" i="17"/>
  <c r="C308" i="17"/>
  <c r="C309" i="17"/>
  <c r="C310" i="17"/>
  <c r="C311" i="17"/>
  <c r="C288" i="17"/>
  <c r="B288" i="17"/>
  <c r="C315" i="17"/>
  <c r="C316" i="17"/>
  <c r="C317" i="17"/>
  <c r="C318" i="17"/>
  <c r="C319" i="17"/>
  <c r="C321" i="17"/>
  <c r="C322" i="17"/>
  <c r="C323" i="17"/>
  <c r="C324" i="17"/>
  <c r="C325" i="17"/>
  <c r="C326" i="17"/>
  <c r="C327" i="17"/>
  <c r="C328" i="17"/>
  <c r="C329" i="17"/>
  <c r="C330" i="17"/>
  <c r="C332" i="17"/>
  <c r="C333" i="17"/>
  <c r="C334" i="17"/>
  <c r="C335" i="17"/>
  <c r="C336" i="17"/>
  <c r="C313" i="17"/>
  <c r="B313" i="17"/>
  <c r="C340" i="17"/>
  <c r="C341" i="17"/>
  <c r="C342" i="17"/>
  <c r="C343" i="17"/>
  <c r="C344" i="17"/>
  <c r="C346" i="17"/>
  <c r="C347" i="17"/>
  <c r="C348" i="17"/>
  <c r="C349" i="17"/>
  <c r="C350" i="17"/>
  <c r="C351" i="17"/>
  <c r="C352" i="17"/>
  <c r="C353" i="17"/>
  <c r="C354" i="17"/>
  <c r="C355" i="17"/>
  <c r="C357" i="17"/>
  <c r="C358" i="17"/>
  <c r="C359" i="17"/>
  <c r="C360" i="17"/>
  <c r="C361" i="17"/>
  <c r="C338" i="17"/>
  <c r="B338" i="17"/>
  <c r="C9" i="17"/>
  <c r="B9" i="22"/>
  <c r="C117" i="18"/>
  <c r="C118" i="18"/>
  <c r="C119" i="18"/>
  <c r="C120" i="18"/>
  <c r="C121" i="18"/>
  <c r="C123" i="18"/>
  <c r="C124" i="18"/>
  <c r="C125" i="18"/>
  <c r="C126" i="18"/>
  <c r="C127" i="18"/>
  <c r="C128" i="18"/>
  <c r="C129" i="18"/>
  <c r="C130" i="18"/>
  <c r="C131" i="18"/>
  <c r="C132" i="18"/>
  <c r="C134" i="18"/>
  <c r="C135" i="18"/>
  <c r="C136" i="18"/>
  <c r="C137" i="18"/>
  <c r="C138" i="18"/>
  <c r="C115" i="18"/>
  <c r="B115" i="18"/>
  <c r="C67" i="18"/>
  <c r="C68" i="18"/>
  <c r="C69" i="18"/>
  <c r="C70" i="18"/>
  <c r="C71" i="18"/>
  <c r="C73" i="18"/>
  <c r="C74" i="18"/>
  <c r="C75" i="18"/>
  <c r="C76" i="18"/>
  <c r="C77" i="18"/>
  <c r="C78" i="18"/>
  <c r="C79" i="18"/>
  <c r="C80" i="18"/>
  <c r="C81" i="18"/>
  <c r="C82" i="18"/>
  <c r="C84" i="18"/>
  <c r="C85" i="18"/>
  <c r="C86" i="18"/>
  <c r="C87" i="18"/>
  <c r="C88" i="18"/>
  <c r="C65" i="18"/>
  <c r="B65" i="18"/>
  <c r="C92" i="18"/>
  <c r="C93" i="18"/>
  <c r="C94" i="18"/>
  <c r="C95" i="18"/>
  <c r="C96" i="18"/>
  <c r="C98" i="18"/>
  <c r="C99" i="18"/>
  <c r="C100" i="18"/>
  <c r="C101" i="18"/>
  <c r="C102" i="18"/>
  <c r="C103" i="18"/>
  <c r="C104" i="18"/>
  <c r="C105" i="18"/>
  <c r="C106" i="18"/>
  <c r="C107" i="18"/>
  <c r="C109" i="18"/>
  <c r="C110" i="18"/>
  <c r="C111" i="18"/>
  <c r="C112" i="18"/>
  <c r="C113" i="18"/>
  <c r="C90" i="18"/>
  <c r="B90" i="18"/>
  <c r="C142" i="18"/>
  <c r="C143" i="18"/>
  <c r="C144" i="18"/>
  <c r="C145" i="18"/>
  <c r="C146" i="18"/>
  <c r="C148" i="18"/>
  <c r="C149" i="18"/>
  <c r="C150" i="18"/>
  <c r="C151" i="18"/>
  <c r="C152" i="18"/>
  <c r="C153" i="18"/>
  <c r="C154" i="18"/>
  <c r="C155" i="18"/>
  <c r="C156" i="18"/>
  <c r="C157" i="18"/>
  <c r="C159" i="18"/>
  <c r="C160" i="18"/>
  <c r="C161" i="18"/>
  <c r="C162" i="18"/>
  <c r="C163" i="18"/>
  <c r="C140" i="18"/>
  <c r="B140" i="18"/>
  <c r="C167" i="18"/>
  <c r="C168" i="18"/>
  <c r="C169" i="18"/>
  <c r="C170" i="18"/>
  <c r="C171" i="18"/>
  <c r="C173" i="18"/>
  <c r="C174" i="18"/>
  <c r="C175" i="18"/>
  <c r="C176" i="18"/>
  <c r="C177" i="18"/>
  <c r="C178" i="18"/>
  <c r="C179" i="18"/>
  <c r="C180" i="18"/>
  <c r="C181" i="18"/>
  <c r="C182" i="18"/>
  <c r="C184" i="18"/>
  <c r="C185" i="18"/>
  <c r="C186" i="18"/>
  <c r="C187" i="18"/>
  <c r="C188" i="18"/>
  <c r="C165" i="18"/>
  <c r="B165" i="18"/>
  <c r="C192" i="18"/>
  <c r="C193" i="18"/>
  <c r="C194" i="18"/>
  <c r="C195" i="18"/>
  <c r="C196" i="18"/>
  <c r="C198" i="18"/>
  <c r="C199" i="18"/>
  <c r="C200" i="18"/>
  <c r="C201" i="18"/>
  <c r="C202" i="18"/>
  <c r="C203" i="18"/>
  <c r="C204" i="18"/>
  <c r="C205" i="18"/>
  <c r="C206" i="18"/>
  <c r="C207" i="18"/>
  <c r="C209" i="18"/>
  <c r="C210" i="18"/>
  <c r="C211" i="18"/>
  <c r="C212" i="18"/>
  <c r="C213" i="18"/>
  <c r="C190" i="18"/>
  <c r="B190" i="18"/>
  <c r="C217" i="18"/>
  <c r="C218" i="18"/>
  <c r="C219" i="18"/>
  <c r="C220" i="18"/>
  <c r="C221" i="18"/>
  <c r="C223" i="18"/>
  <c r="C224" i="18"/>
  <c r="C225" i="18"/>
  <c r="C226" i="18"/>
  <c r="C227" i="18"/>
  <c r="C228" i="18"/>
  <c r="C229" i="18"/>
  <c r="C230" i="18"/>
  <c r="C231" i="18"/>
  <c r="C232" i="18"/>
  <c r="C234" i="18"/>
  <c r="C235" i="18"/>
  <c r="C236" i="18"/>
  <c r="C237" i="18"/>
  <c r="C238" i="18"/>
  <c r="C215" i="18"/>
  <c r="B215" i="18"/>
  <c r="C242" i="18"/>
  <c r="C243" i="18"/>
  <c r="C244" i="18"/>
  <c r="C245" i="18"/>
  <c r="C246" i="18"/>
  <c r="C248" i="18"/>
  <c r="C249" i="18"/>
  <c r="C250" i="18"/>
  <c r="C251" i="18"/>
  <c r="C252" i="18"/>
  <c r="C253" i="18"/>
  <c r="C254" i="18"/>
  <c r="C255" i="18"/>
  <c r="C256" i="18"/>
  <c r="C257" i="18"/>
  <c r="C259" i="18"/>
  <c r="C260" i="18"/>
  <c r="C261" i="18"/>
  <c r="C262" i="18"/>
  <c r="C263" i="18"/>
  <c r="C240" i="18"/>
  <c r="B240" i="18"/>
  <c r="C267" i="18"/>
  <c r="C268" i="18"/>
  <c r="C269" i="18"/>
  <c r="C270" i="18"/>
  <c r="C271" i="18"/>
  <c r="C273" i="18"/>
  <c r="C274" i="18"/>
  <c r="C275" i="18"/>
  <c r="C276" i="18"/>
  <c r="C277" i="18"/>
  <c r="C278" i="18"/>
  <c r="C279" i="18"/>
  <c r="C280" i="18"/>
  <c r="C281" i="18"/>
  <c r="C282" i="18"/>
  <c r="C284" i="18"/>
  <c r="C285" i="18"/>
  <c r="C286" i="18"/>
  <c r="C287" i="18"/>
  <c r="C288" i="18"/>
  <c r="C265" i="18"/>
  <c r="B265" i="18"/>
  <c r="C292" i="18"/>
  <c r="C293" i="18"/>
  <c r="C294" i="18"/>
  <c r="C295" i="18"/>
  <c r="C296" i="18"/>
  <c r="C298" i="18"/>
  <c r="C299" i="18"/>
  <c r="C300" i="18"/>
  <c r="C301" i="18"/>
  <c r="C302" i="18"/>
  <c r="C303" i="18"/>
  <c r="C304" i="18"/>
  <c r="C305" i="18"/>
  <c r="C306" i="18"/>
  <c r="C307" i="18"/>
  <c r="C309" i="18"/>
  <c r="C310" i="18"/>
  <c r="C311" i="18"/>
  <c r="C312" i="18"/>
  <c r="C313" i="18"/>
  <c r="C290" i="18"/>
  <c r="B290" i="18"/>
  <c r="C317" i="18"/>
  <c r="C318" i="18"/>
  <c r="C319" i="18"/>
  <c r="C320" i="18"/>
  <c r="C321" i="18"/>
  <c r="C323" i="18"/>
  <c r="C324" i="18"/>
  <c r="C325" i="18"/>
  <c r="C326" i="18"/>
  <c r="C327" i="18"/>
  <c r="C328" i="18"/>
  <c r="C329" i="18"/>
  <c r="C330" i="18"/>
  <c r="C331" i="18"/>
  <c r="C332" i="18"/>
  <c r="C334" i="18"/>
  <c r="C335" i="18"/>
  <c r="C336" i="18"/>
  <c r="C337" i="18"/>
  <c r="C338" i="18"/>
  <c r="C315" i="18"/>
  <c r="B315" i="18"/>
  <c r="C342" i="18"/>
  <c r="C343" i="18"/>
  <c r="C344" i="18"/>
  <c r="C345" i="18"/>
  <c r="C346" i="18"/>
  <c r="C348" i="18"/>
  <c r="C349" i="18"/>
  <c r="C350" i="18"/>
  <c r="C351" i="18"/>
  <c r="C352" i="18"/>
  <c r="C353" i="18"/>
  <c r="C354" i="18"/>
  <c r="C355" i="18"/>
  <c r="C356" i="18"/>
  <c r="C357" i="18"/>
  <c r="C359" i="18"/>
  <c r="C360" i="18"/>
  <c r="C361" i="18"/>
  <c r="C362" i="18"/>
  <c r="C363" i="18"/>
  <c r="C340" i="18"/>
  <c r="B340" i="18"/>
  <c r="C10" i="18"/>
  <c r="C42" i="18"/>
  <c r="C43" i="18"/>
  <c r="C44" i="18"/>
  <c r="C45" i="18"/>
  <c r="C46" i="18"/>
  <c r="C48" i="18"/>
  <c r="C49" i="18"/>
  <c r="C50" i="18"/>
  <c r="C51" i="18"/>
  <c r="C52" i="18"/>
  <c r="C53" i="18"/>
  <c r="C54" i="18"/>
  <c r="C55" i="18"/>
  <c r="C56" i="18"/>
  <c r="C57" i="18"/>
  <c r="C59" i="18"/>
  <c r="C60" i="18"/>
  <c r="C61" i="18"/>
  <c r="C62" i="18"/>
  <c r="C63" i="18"/>
  <c r="C40" i="18"/>
  <c r="C17" i="18"/>
  <c r="C18" i="18"/>
  <c r="C19" i="18"/>
  <c r="C20" i="18"/>
  <c r="C21" i="18"/>
  <c r="C23" i="18"/>
  <c r="C24" i="18"/>
  <c r="C25" i="18"/>
  <c r="C26" i="18"/>
  <c r="C27" i="18"/>
  <c r="C28" i="18"/>
  <c r="C29" i="18"/>
  <c r="C30" i="18"/>
  <c r="C31" i="18"/>
  <c r="C32" i="18"/>
  <c r="C34" i="18"/>
  <c r="C35" i="18"/>
  <c r="C36" i="18"/>
  <c r="C37" i="18"/>
  <c r="C38" i="18"/>
  <c r="C15" i="18"/>
  <c r="B10" i="23"/>
</calcChain>
</file>

<file path=xl/sharedStrings.xml><?xml version="1.0" encoding="utf-8"?>
<sst xmlns="http://schemas.openxmlformats.org/spreadsheetml/2006/main" count="632" uniqueCount="255">
  <si>
    <t>Overall Evaluation</t>
  </si>
  <si>
    <t>Complementarities</t>
  </si>
  <si>
    <t>Lock-In</t>
  </si>
  <si>
    <t>Novelty</t>
  </si>
  <si>
    <t>Efficiency</t>
  </si>
  <si>
    <t>Value</t>
  </si>
  <si>
    <t>Uniqueness</t>
  </si>
  <si>
    <t>Fit</t>
  </si>
  <si>
    <t>Scale</t>
  </si>
  <si>
    <t>Value Proposition</t>
  </si>
  <si>
    <t>Key Activities</t>
  </si>
  <si>
    <t>Key Partners</t>
  </si>
  <si>
    <t>Customer Segments</t>
  </si>
  <si>
    <t>Channels</t>
  </si>
  <si>
    <t>Revenue Streams</t>
  </si>
  <si>
    <t>Cost Structure</t>
  </si>
  <si>
    <t>Robustness</t>
  </si>
  <si>
    <t>Adaptability</t>
  </si>
  <si>
    <t>Profitability</t>
  </si>
  <si>
    <t>Plausibility</t>
  </si>
  <si>
    <t>Inimitability</t>
  </si>
  <si>
    <t>Based on Master Thesis, David Weiss, December 2010</t>
  </si>
  <si>
    <t>Download: www.business-model-design.org</t>
  </si>
  <si>
    <t>Contact:    d.weiss@zeppelin-university.net</t>
  </si>
  <si>
    <t>Scalability</t>
  </si>
  <si>
    <t>Completeness</t>
  </si>
  <si>
    <t>Patentability (only USA)</t>
  </si>
  <si>
    <t>Something in the business model is unprecedented in the focal industry - be it components, connections or combinations thereof. Strong USP.</t>
  </si>
  <si>
    <t>Customers stay loyal because they love the product/service or because it's cumbersome or painful to leave.</t>
  </si>
  <si>
    <t xml:space="preserve">Transaction are cheaper, faster and of better quality and more simple than average. </t>
  </si>
  <si>
    <t>Business model configurations allow scaling without loss in transaction efficiency.</t>
  </si>
  <si>
    <t>Overperforming financial indicators such as cash flow, margings and ROI.</t>
  </si>
  <si>
    <t>Inimitability due to any aspect that is no easily copyable such as rare and unique resources or exclusive partnerships. This can also include reputation, experience/competence and corporate culture.</t>
  </si>
  <si>
    <t>Plasticity allows adaption of business model if required due to change in environment.</t>
  </si>
  <si>
    <t>Assumptions in business plan are well supported with reliable data. Field test have been conducted or company already has experience from running operations.</t>
  </si>
  <si>
    <t>High internal consistency because components of the business model fit together extremely well and reinforce each other.</t>
  </si>
  <si>
    <t>Something in the business model is new - be it components or connections or innovatively new combinations thereof.</t>
  </si>
  <si>
    <t>Business model fends off threads well</t>
  </si>
  <si>
    <t>Using the extended component business model (see frameworks), all components have been considered sufficiently.</t>
  </si>
  <si>
    <t>Products and/or service are complementarily combined to bundles in a "job-to-be-done" mentality and thereby meet needs and wants of customers extremely well.</t>
  </si>
  <si>
    <t>Patents exist or certain methods are patentable.</t>
  </si>
  <si>
    <t>Goods</t>
  </si>
  <si>
    <t>Processes</t>
  </si>
  <si>
    <t>Resources</t>
  </si>
  <si>
    <t>Participating Parties / 
Partners</t>
  </si>
  <si>
    <t>Participating Parties / 
Customers</t>
  </si>
  <si>
    <t>Participating Parties / 
Other</t>
  </si>
  <si>
    <t>Exchange Mechanisms / 
Revenue Streams</t>
  </si>
  <si>
    <t>Exchange Mechanisms / 
Cost Structure</t>
  </si>
  <si>
    <t>Exchange Mechanisms / 
Others</t>
  </si>
  <si>
    <t>Content</t>
  </si>
  <si>
    <t xml:space="preserve">Content
</t>
  </si>
  <si>
    <t>Structure</t>
  </si>
  <si>
    <t xml:space="preserve">Structure
</t>
  </si>
  <si>
    <t>Governance Instruments / 
Legal Forms</t>
  </si>
  <si>
    <t>Governance Instruments / 
Incentive Schemes</t>
  </si>
  <si>
    <t>Governance Instruments / 
Other</t>
  </si>
  <si>
    <t>Merged Terminology</t>
  </si>
  <si>
    <t>Amit and Zott
(extended)</t>
  </si>
  <si>
    <t>Osterwalder et al.
(extended)</t>
  </si>
  <si>
    <t xml:space="preserve">Due Diligence Framework
</t>
  </si>
  <si>
    <t>---</t>
  </si>
  <si>
    <t>Incentive Schemes</t>
  </si>
  <si>
    <t>Legal Forms</t>
  </si>
  <si>
    <t>Key Resources</t>
  </si>
  <si>
    <t xml:space="preserve">Participating Parties
</t>
  </si>
  <si>
    <t>Control Methods</t>
  </si>
  <si>
    <t>Governance Instruments / 
Control Methods</t>
  </si>
  <si>
    <t>Governance</t>
  </si>
  <si>
    <t xml:space="preserve">Governance Instruments
</t>
  </si>
  <si>
    <t>Weight</t>
  </si>
  <si>
    <t>Certainty</t>
  </si>
  <si>
    <t>Result (No entry, result is computed)</t>
  </si>
  <si>
    <t>Weight (How important is this item?)</t>
  </si>
  <si>
    <t>Certainty (How well am I informed about this item?)</t>
  </si>
  <si>
    <t>Value (How well does this item perform?)</t>
  </si>
  <si>
    <t xml:space="preserve">Governance
</t>
  </si>
  <si>
    <t>Busines model plasticity enables quick reaction to changing circumstances</t>
  </si>
  <si>
    <t>Patentability (USA only)</t>
  </si>
  <si>
    <t>Category</t>
  </si>
  <si>
    <t>Sequence of Exchange</t>
  </si>
  <si>
    <t>Customer Relationships</t>
  </si>
  <si>
    <t>Nature of Linkages / 
Customer Relationships</t>
  </si>
  <si>
    <t>Nature of Linkages / 
Others</t>
  </si>
  <si>
    <t>Nature of Linkages / 
Distribution Channels</t>
  </si>
  <si>
    <t xml:space="preserve">Nature of Linkages
</t>
  </si>
  <si>
    <t xml:space="preserve">Exchange Mechanisms
</t>
  </si>
  <si>
    <t>Detailed Description</t>
  </si>
  <si>
    <t>Caption</t>
  </si>
  <si>
    <t>=</t>
  </si>
  <si>
    <t>poor</t>
  </si>
  <si>
    <t>very good</t>
  </si>
  <si>
    <t>Direct network externalities</t>
  </si>
  <si>
    <t>Indirect network externalities</t>
  </si>
  <si>
    <t>Venture uses velvet ropes so that customer does not feel locked-in</t>
  </si>
  <si>
    <t>Venture binds its fate to the fate of customers</t>
  </si>
  <si>
    <t>Customer strongly wants or needs goods and has high willingness to pay</t>
  </si>
  <si>
    <t>High Transaction reliability</t>
  </si>
  <si>
    <t>Numerous affiliate programs</t>
  </si>
  <si>
    <t>Reliable transaction safety mechanisms</t>
  </si>
  <si>
    <t xml:space="preserve">Posivite feedback loops </t>
  </si>
  <si>
    <t>Promotion of trust through third party opinion, e.g. rating agency, customer reference, health/hygiene controll, etc.</t>
  </si>
  <si>
    <t>Technology enabling customization (done by company) and/or personalization (done by customer) of offerings and features</t>
  </si>
  <si>
    <t>Dominat brand and popular design</t>
  </si>
  <si>
    <t>Reputation built by transaction history and use of rating system</t>
  </si>
  <si>
    <t>Long-term supply contracts</t>
  </si>
  <si>
    <t>Loyalty programs</t>
  </si>
  <si>
    <t>Information flow security and control processes generate trust. Customers can control use of personal information</t>
  </si>
  <si>
    <t>Befefits of being part of a community are leveraged</t>
  </si>
  <si>
    <t>Technical infrastructure supporting core business is scalable and scalable at low cost</t>
  </si>
  <si>
    <t>Product is scalable and can grow according to growth of customer company's demands</t>
  </si>
  <si>
    <t>Scalability with lean company configurations (HR, office space and infrastructure) possible</t>
  </si>
  <si>
    <t>Three customer segments, triple use of assets</t>
  </si>
  <si>
    <t>No banking licence necessary for most of customers, therefore no heavy regulations</t>
  </si>
  <si>
    <t>Customer base is scalable</t>
  </si>
  <si>
    <t>(Scale: 0 = no entry, 1 = poor, 4 = very good)</t>
  </si>
  <si>
    <t>Learning investments made by participants evoking hig switching costs</t>
  </si>
  <si>
    <t>Unprecedented and unique constellation of participating parties</t>
  </si>
  <si>
    <t>Customer is accompanied with suitable solutions from a start-up to an established company. This makes nature of linkages unique.</t>
  </si>
  <si>
    <t>Product has strong USP</t>
  </si>
  <si>
    <t>Resources are rare, unlikely to become common and not easily substitutable</t>
  </si>
  <si>
    <t>Competitive core technology</t>
  </si>
  <si>
    <t>Programming flexibly adaptable according to contract volume due to unique partnership with developper units around the globe</t>
  </si>
  <si>
    <t>Product is unique and no substitute available in market today</t>
  </si>
  <si>
    <t>weight</t>
  </si>
  <si>
    <t>value</t>
  </si>
  <si>
    <t>certainty</t>
  </si>
  <si>
    <t>Proprietary standards, product design and features that keeps customers coming back for upgrades and add-ons</t>
  </si>
  <si>
    <t>Access to large selection of products, services, information</t>
  </si>
  <si>
    <t>Efficient organizational processes</t>
  </si>
  <si>
    <t>Time-to-market and time-to relevance is low</t>
  </si>
  <si>
    <t>Transaction transparency enables well informed decisions, i.e. information provided about flows and use of information, goods, services</t>
  </si>
  <si>
    <t>High quality of information reduces information asymmetry: accuracy, relevance and completeness of information</t>
  </si>
  <si>
    <t>Costs reduction for participants in terms of marketing, sales, transaction processing, communication</t>
  </si>
  <si>
    <t>Costs reduction for participants in terms of inventory</t>
  </si>
  <si>
    <t>Costs reduction for participants in terms of search and bargaining costs</t>
  </si>
  <si>
    <t>Value for participating parties in value net is not likely to decrease</t>
  </si>
  <si>
    <t>Scalability of business model i.e. scalability of transaction volume</t>
  </si>
  <si>
    <t>Transaction speed</t>
  </si>
  <si>
    <t>Transaction simplicity from user's point of view</t>
  </si>
  <si>
    <t>Efficiency of information flow given</t>
  </si>
  <si>
    <t>Supply and/or demand aggregation, e.g. bulk purchase</t>
  </si>
  <si>
    <t>Customer pays before he receives goods</t>
  </si>
  <si>
    <t>Right mix of incentives and monitoring prevents firm from slack</t>
  </si>
  <si>
    <t>Product allows profitable margins</t>
  </si>
  <si>
    <t>Company has one of these "choke points": technical standard, control of some costly infrastructure, preferential access to a government buyer, a patent, a prime location</t>
  </si>
  <si>
    <t>Company is creating an asset that is so critical to the success of other companies</t>
  </si>
  <si>
    <t>Multiple use of assets, can be leveraged across more than one business unit</t>
  </si>
  <si>
    <t>Large base of customers from which feedback can be extracted</t>
  </si>
  <si>
    <t>Market size and growth</t>
  </si>
  <si>
    <t>Low operating costs, low cost of resources</t>
  </si>
  <si>
    <t>Positive feedback loops are possible and necessary. Early flywheel for success can be identified</t>
  </si>
  <si>
    <t>Very short learning circle can be set up that improves products/services faster than competitors</t>
  </si>
  <si>
    <t>Virtuous cycles of increasing returns can be created</t>
  </si>
  <si>
    <t>Strong revenue streams, strong margins, healthy financial structure</t>
  </si>
  <si>
    <t xml:space="preserve">Network Effects: company makes use of current networks or can create networks where currently no networks exist </t>
  </si>
  <si>
    <t>Business model is sustainable for an extended period</t>
  </si>
  <si>
    <t>First mover advantage is attainable. This advantage is likely to produce an insurmountable lead</t>
  </si>
  <si>
    <t>Company can turn being first into being first again and again</t>
  </si>
  <si>
    <t>Company can lock up scarce assets away from competitors</t>
  </si>
  <si>
    <t>Profitable position in overall value calue creation chain</t>
  </si>
  <si>
    <t>Products and services are difficult to immitate</t>
  </si>
  <si>
    <t>Combination of resources is difficult to immitate</t>
  </si>
  <si>
    <t>High level of experience with staff</t>
  </si>
  <si>
    <t>High level of reputation of company or staff</t>
  </si>
  <si>
    <t>Processes are difficult to immitate</t>
  </si>
  <si>
    <t>Unique constellation of participating parties is difficult to imitate</t>
  </si>
  <si>
    <t>Reinforcing nature of corresponding business model elements is difficult to imitate</t>
  </si>
  <si>
    <t>Exchange mechanisms are complex and therefore difficult to imitate</t>
  </si>
  <si>
    <t>Privileged relationships with partners or customers are difficult to imitate</t>
  </si>
  <si>
    <t>Corporate culture is difficult to imitate</t>
  </si>
  <si>
    <t>Products/services are quickly adaptable  according to market feedback</t>
  </si>
  <si>
    <t>Innovative thinking with management and staff</t>
  </si>
  <si>
    <t>Production with oursourcing partners allows flexibility</t>
  </si>
  <si>
    <t>Production with oursourcing partners allows variable rather than fixed costs</t>
  </si>
  <si>
    <t>Learning  effect: company has the chance of an early start in accumulating knowledge</t>
  </si>
  <si>
    <t>Learning  effect: company can build in feedback into products/services on real time basis</t>
  </si>
  <si>
    <t>Learning  effect: company can continuously learn faster than competitors</t>
  </si>
  <si>
    <t>Short-term contracts</t>
  </si>
  <si>
    <t>Roles of stakeholders are plausible</t>
  </si>
  <si>
    <t>Assumptions concerning revenues are plausible</t>
  </si>
  <si>
    <t>USP is plausible</t>
  </si>
  <si>
    <t>Assumptions concerning costs are plausible</t>
  </si>
  <si>
    <t>Good fit between goods offered and needs&amp;wants of customers</t>
  </si>
  <si>
    <t>Participating parties have reinforcing effect on each other</t>
  </si>
  <si>
    <t>Nature of linkages have potential for reinforcement</t>
  </si>
  <si>
    <t>Exchange mechanisms create reinforcing loops</t>
  </si>
  <si>
    <t>Business model is well aligned with company goals</t>
  </si>
  <si>
    <t>New products, services, information or the combination thereof</t>
  </si>
  <si>
    <t>Unprecedented variety and number of goods, services, information</t>
  </si>
  <si>
    <t>Complementary resources are combined and create innovation</t>
  </si>
  <si>
    <t>Novel assets make business model efficient</t>
  </si>
  <si>
    <t>Connects previously unconnected participants</t>
  </si>
  <si>
    <t>Unprecedented variety and number of participants</t>
  </si>
  <si>
    <t>New transaction links between participants</t>
  </si>
  <si>
    <t>Unprecedented richness (quality and depth) of some of the linkages</t>
  </si>
  <si>
    <t>Unprecedented business model, firm claims to be the first to introduce such a business model</t>
  </si>
  <si>
    <t>New incentives offered</t>
  </si>
  <si>
    <t>Fluctuations in customers needs and wants are likely to stay low</t>
  </si>
  <si>
    <t>Core offering is not likely to decrease in benefit</t>
  </si>
  <si>
    <t>Large goods portfolio hedges risk of relying on single revenue source and evens fluctuations in revenues</t>
  </si>
  <si>
    <t>Variety of resource sources hedges bottle-neck risk</t>
  </si>
  <si>
    <t>Unovertakable head-start through first-mover advantage, critical mass, brand popularity</t>
  </si>
  <si>
    <t>It is difficult or unlikely for participating partners to capture value from focal firm by exercising bargaining power (hold up)</t>
  </si>
  <si>
    <t>Focal firm is able to detect evolving technologies, customer needs and regulatory barriers timely</t>
  </si>
  <si>
    <t>Considered</t>
  </si>
  <si>
    <t>Complimentarities</t>
  </si>
  <si>
    <t>Access to complementary products, services and information from firm, partner firms or customers</t>
  </si>
  <si>
    <t>Horizontal complementarities of products &amp; services are leveraged, e.g. one-stop shopping</t>
  </si>
  <si>
    <t>Vertical complementarities of products &amp; services are leveraged, e.g. after sales services</t>
  </si>
  <si>
    <t>Easy to attract complementary offerings</t>
  </si>
  <si>
    <t>Activities of participants are leveraged, e.g. supply chain integration</t>
  </si>
  <si>
    <t>Alliance capabilities of partners are leveraged</t>
  </si>
  <si>
    <t>Affiliate programs</t>
  </si>
  <si>
    <t>Cross-selling</t>
  </si>
  <si>
    <t>Combination of on-line and off-line transactions (click-and-mortar)</t>
  </si>
  <si>
    <t>Click-and-Mortar: combination of on-line and off-line resources and capabilities</t>
  </si>
  <si>
    <t>Incentives to develop co-specialized resources</t>
  </si>
  <si>
    <t>Complimentary technology of participants are leveraged</t>
  </si>
  <si>
    <t>Software patentable in USA</t>
  </si>
  <si>
    <t xml:space="preserve">Structure
</t>
  </si>
  <si>
    <t>Framework of Amit and Zott (extended)</t>
  </si>
  <si>
    <t>Framework of Osterwalder et al. (extended)</t>
  </si>
  <si>
    <t>Business Model Description</t>
  </si>
  <si>
    <t>(Scale: 1 = poor, 4 = very good)</t>
  </si>
  <si>
    <t>Value Proposition:</t>
  </si>
  <si>
    <t>Key Resources:</t>
  </si>
  <si>
    <t>Key Activities:</t>
  </si>
  <si>
    <t>Revenue Streams:</t>
  </si>
  <si>
    <t>Cost Structure:</t>
  </si>
  <si>
    <t>Customer Segments:</t>
  </si>
  <si>
    <t>Distribution Channels:</t>
  </si>
  <si>
    <t>Customer Relationships:</t>
  </si>
  <si>
    <t>Key Partners:</t>
  </si>
  <si>
    <t>Governance Instruments:</t>
  </si>
  <si>
    <t>Business Model KPI Evaluation Part II: Due Diligence Tool</t>
  </si>
  <si>
    <t>Developing</t>
  </si>
  <si>
    <t>Direct Marketing</t>
  </si>
  <si>
    <t>"Grow with the customer", offer solutiuon for each stage of maturity</t>
  </si>
  <si>
    <t>Micro Credit Unions, Rating Agencies</t>
  </si>
  <si>
    <t>Other Comments:</t>
  </si>
  <si>
    <t>Online platform, know-how, notable pilot customers</t>
  </si>
  <si>
    <t>Revenue by transaction volume</t>
  </si>
  <si>
    <t>Low  fixed costs, variable costs due to developper units around the globe</t>
  </si>
  <si>
    <t>Company Name:</t>
  </si>
  <si>
    <t>Company name:</t>
  </si>
  <si>
    <t>Result</t>
  </si>
  <si>
    <t>1) MFIs, 2) Analysts, 3) Investors</t>
  </si>
  <si>
    <t>Lock-In measures, incentive schemes</t>
  </si>
  <si>
    <t>low certainty about information validity (25%)</t>
  </si>
  <si>
    <t>absolute certainty about information validity (100%)</t>
  </si>
  <si>
    <t>low importance</t>
  </si>
  <si>
    <t>high importance</t>
  </si>
  <si>
    <t>Business Model KPI Evaluation Part I: Screening Tool</t>
  </si>
  <si>
    <t>Platform for Micro Finance industry serving needs of MFIs, Analysts and Investors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</si>
</sst>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Verdana"/>
    </font>
    <font>
      <b/>
      <sz val="12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57D22"/>
        <bgColor indexed="64"/>
      </patternFill>
    </fill>
    <fill>
      <patternFill patternType="solid">
        <fgColor rgb="FF3152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95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6" xfId="0" applyBorder="1"/>
    <xf numFmtId="0" fontId="0" fillId="0" borderId="7" xfId="0" applyBorder="1"/>
    <xf numFmtId="0" fontId="5" fillId="0" borderId="1" xfId="0" applyFon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/>
    <xf numFmtId="0" fontId="3" fillId="0" borderId="2" xfId="0" quotePrefix="1" applyFont="1" applyBorder="1"/>
    <xf numFmtId="0" fontId="5" fillId="0" borderId="10" xfId="0" applyFont="1" applyBorder="1" applyAlignment="1">
      <alignment horizontal="center" wrapText="1"/>
    </xf>
    <xf numFmtId="0" fontId="0" fillId="0" borderId="11" xfId="0" applyBorder="1"/>
    <xf numFmtId="0" fontId="3" fillId="0" borderId="11" xfId="0" applyFont="1" applyBorder="1"/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2" xfId="0" quotePrefix="1" applyFont="1" applyBorder="1" applyAlignment="1">
      <alignment wrapText="1"/>
    </xf>
    <xf numFmtId="0" fontId="5" fillId="0" borderId="0" xfId="0" applyFont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/>
    <xf numFmtId="0" fontId="3" fillId="4" borderId="7" xfId="0" applyFont="1" applyFill="1" applyBorder="1"/>
    <xf numFmtId="0" fontId="0" fillId="5" borderId="0" xfId="0" applyFill="1"/>
    <xf numFmtId="0" fontId="3" fillId="5" borderId="0" xfId="0" applyFont="1" applyFill="1"/>
    <xf numFmtId="0" fontId="3" fillId="3" borderId="14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4" borderId="14" xfId="0" applyFont="1" applyFill="1" applyBorder="1"/>
    <xf numFmtId="0" fontId="1" fillId="0" borderId="0" xfId="11" applyFont="1"/>
    <xf numFmtId="0" fontId="3" fillId="0" borderId="0" xfId="11"/>
    <xf numFmtId="0" fontId="4" fillId="0" borderId="0" xfId="11" applyFont="1"/>
    <xf numFmtId="0" fontId="3" fillId="0" borderId="0" xfId="11" applyFont="1"/>
    <xf numFmtId="0" fontId="5" fillId="5" borderId="0" xfId="11" applyFont="1" applyFill="1"/>
    <xf numFmtId="0" fontId="5" fillId="0" borderId="0" xfId="11" applyFont="1"/>
    <xf numFmtId="0" fontId="5" fillId="0" borderId="17" xfId="11" applyFont="1" applyBorder="1"/>
    <xf numFmtId="0" fontId="3" fillId="0" borderId="18" xfId="11" applyBorder="1"/>
    <xf numFmtId="0" fontId="3" fillId="0" borderId="10" xfId="11" applyBorder="1"/>
    <xf numFmtId="0" fontId="3" fillId="0" borderId="0" xfId="11" applyFill="1" applyBorder="1"/>
    <xf numFmtId="0" fontId="5" fillId="0" borderId="0" xfId="11" applyFont="1" applyFill="1" applyBorder="1"/>
    <xf numFmtId="164" fontId="1" fillId="6" borderId="0" xfId="11" applyNumberFormat="1" applyFont="1" applyFill="1"/>
    <xf numFmtId="164" fontId="5" fillId="6" borderId="0" xfId="0" applyNumberFormat="1" applyFont="1" applyFill="1"/>
    <xf numFmtId="0" fontId="5" fillId="6" borderId="0" xfId="0" applyFont="1" applyFill="1"/>
    <xf numFmtId="0" fontId="0" fillId="6" borderId="0" xfId="0" applyFill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0" fillId="0" borderId="0" xfId="0" applyNumberFormat="1" applyProtection="1">
      <protection locked="0"/>
    </xf>
    <xf numFmtId="2" fontId="3" fillId="0" borderId="0" xfId="0" applyNumberFormat="1" applyFont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2" fontId="0" fillId="5" borderId="0" xfId="0" applyNumberFormat="1" applyFill="1" applyProtection="1"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3" fillId="3" borderId="14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Border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6" borderId="0" xfId="0" applyFont="1" applyFill="1" applyProtection="1"/>
    <xf numFmtId="49" fontId="0" fillId="0" borderId="0" xfId="0" applyNumberFormat="1"/>
    <xf numFmtId="49" fontId="3" fillId="0" borderId="0" xfId="0" applyNumberFormat="1" applyFont="1"/>
    <xf numFmtId="1" fontId="0" fillId="0" borderId="0" xfId="0" applyNumberFormat="1" applyProtection="1">
      <protection locked="0"/>
    </xf>
    <xf numFmtId="1" fontId="5" fillId="6" borderId="0" xfId="0" applyNumberFormat="1" applyFont="1" applyFill="1" applyProtection="1"/>
    <xf numFmtId="9" fontId="0" fillId="0" borderId="0" xfId="0" applyNumberFormat="1"/>
    <xf numFmtId="9" fontId="3" fillId="0" borderId="0" xfId="0" applyNumberFormat="1" applyFont="1"/>
    <xf numFmtId="0" fontId="3" fillId="0" borderId="0" xfId="11" applyFont="1" applyAlignment="1">
      <alignment horizontal="left" wrapText="1"/>
    </xf>
    <xf numFmtId="0" fontId="3" fillId="0" borderId="0" xfId="11" applyFont="1" applyAlignment="1">
      <alignment horizontal="left"/>
    </xf>
    <xf numFmtId="0" fontId="3" fillId="5" borderId="16" xfId="11" applyFill="1" applyBorder="1" applyAlignment="1">
      <alignment horizontal="left"/>
    </xf>
    <xf numFmtId="0" fontId="3" fillId="5" borderId="15" xfId="11" applyFill="1" applyBorder="1" applyAlignment="1">
      <alignment horizontal="left"/>
    </xf>
    <xf numFmtId="0" fontId="3" fillId="5" borderId="12" xfId="11" applyFill="1" applyBorder="1" applyAlignment="1">
      <alignment horizontal="left"/>
    </xf>
    <xf numFmtId="0" fontId="3" fillId="0" borderId="0" xfId="1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5" xfId="0" applyBorder="1"/>
    <xf numFmtId="0" fontId="0" fillId="0" borderId="12" xfId="0" applyBorder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5" borderId="16" xfId="11" applyFont="1" applyFill="1" applyBorder="1" applyAlignment="1">
      <alignment horizontal="left"/>
    </xf>
  </cellXfs>
  <cellStyles count="12">
    <cellStyle name="Besuchter Link" xfId="1" builtinId="9" hidden="1"/>
    <cellStyle name="Besuchter Link" xfId="2" builtinId="9" hidden="1"/>
    <cellStyle name="Besuchter Link" xfId="3" builtinId="9" hidden="1"/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Standard" xfId="0" builtinId="0"/>
    <cellStyle name="Standard 2" xfId="11"/>
  </cellStyles>
  <dxfs count="0"/>
  <tableStyles count="0" defaultTableStyle="TableStyleMedium9" defaultPivotStyle="PivotStyleLight16"/>
  <colors>
    <mruColors>
      <color rgb="FF057D22"/>
      <color rgb="FF3152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85470</xdr:colOff>
      <xdr:row>3</xdr:row>
      <xdr:rowOff>36634</xdr:rowOff>
    </xdr:from>
    <xdr:to>
      <xdr:col>14</xdr:col>
      <xdr:colOff>768712</xdr:colOff>
      <xdr:row>22</xdr:row>
      <xdr:rowOff>83723</xdr:rowOff>
    </xdr:to>
    <xdr:pic>
      <xdr:nvPicPr>
        <xdr:cNvPr id="2" name="Grafik 1" descr="New Combined Model_Perspective Osterwand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6047" y="549519"/>
          <a:ext cx="3211030" cy="2660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90463</xdr:colOff>
      <xdr:row>3</xdr:row>
      <xdr:rowOff>46075</xdr:rowOff>
    </xdr:from>
    <xdr:to>
      <xdr:col>19</xdr:col>
      <xdr:colOff>713299</xdr:colOff>
      <xdr:row>21</xdr:row>
      <xdr:rowOff>116299</xdr:rowOff>
    </xdr:to>
    <xdr:pic>
      <xdr:nvPicPr>
        <xdr:cNvPr id="2" name="Grafik 1" descr="New Combined Model_Perspective Osterwand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18769" y="706680"/>
          <a:ext cx="5692595" cy="4643088"/>
        </a:xfrm>
        <a:prstGeom prst="rect">
          <a:avLst/>
        </a:prstGeom>
      </xdr:spPr>
    </xdr:pic>
    <xdr:clientData/>
  </xdr:twoCellAnchor>
  <xdr:twoCellAnchor editAs="oneCell">
    <xdr:from>
      <xdr:col>5</xdr:col>
      <xdr:colOff>49956</xdr:colOff>
      <xdr:row>3</xdr:row>
      <xdr:rowOff>58286</xdr:rowOff>
    </xdr:from>
    <xdr:to>
      <xdr:col>12</xdr:col>
      <xdr:colOff>785979</xdr:colOff>
      <xdr:row>21</xdr:row>
      <xdr:rowOff>70468</xdr:rowOff>
    </xdr:to>
    <xdr:pic>
      <xdr:nvPicPr>
        <xdr:cNvPr id="3" name="Grafik 2" descr="Amit,Zott Model_new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18585" y="718891"/>
          <a:ext cx="6650740" cy="45850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85470</xdr:colOff>
      <xdr:row>2</xdr:row>
      <xdr:rowOff>158750</xdr:rowOff>
    </xdr:from>
    <xdr:to>
      <xdr:col>14</xdr:col>
      <xdr:colOff>768712</xdr:colOff>
      <xdr:row>22</xdr:row>
      <xdr:rowOff>47088</xdr:rowOff>
    </xdr:to>
    <xdr:pic>
      <xdr:nvPicPr>
        <xdr:cNvPr id="2" name="Grafik 1" descr="New Combined Model_Perspective Osterwand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6047" y="512885"/>
          <a:ext cx="3211030" cy="2660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B2:Q69"/>
  <sheetViews>
    <sheetView showGridLines="0" zoomScale="80" zoomScaleNormal="80" zoomScalePageLayoutView="80" workbookViewId="0">
      <selection activeCell="H12" sqref="H12"/>
    </sheetView>
  </sheetViews>
  <sheetFormatPr baseColWidth="10" defaultRowHeight="13" outlineLevelRow="1" x14ac:dyDescent="0"/>
  <cols>
    <col min="1" max="1" width="2.5703125" style="30" customWidth="1"/>
    <col min="2" max="2" width="5.140625" style="30" customWidth="1"/>
    <col min="3" max="3" width="3.28515625" style="30" customWidth="1"/>
    <col min="4" max="4" width="1.7109375" style="30" customWidth="1"/>
    <col min="5" max="8" width="10.7109375" style="30"/>
    <col min="9" max="9" width="19" style="30" customWidth="1"/>
    <col min="10" max="10" width="4.42578125" style="30" customWidth="1"/>
    <col min="11" max="15" width="10.7109375" style="30"/>
    <col min="16" max="16" width="12.28515625" style="30" customWidth="1"/>
    <col min="17" max="17" width="4.85546875" style="30" customWidth="1"/>
    <col min="18" max="16384" width="10.7109375" style="30"/>
  </cols>
  <sheetData>
    <row r="2" spans="2:16" customFormat="1" ht="16">
      <c r="B2" s="2" t="s">
        <v>253</v>
      </c>
      <c r="K2" s="78" t="s">
        <v>223</v>
      </c>
      <c r="L2" s="78"/>
      <c r="M2" s="78"/>
      <c r="N2" s="78"/>
      <c r="O2" s="78"/>
      <c r="P2" s="78"/>
    </row>
    <row r="3" spans="2:16" customFormat="1"/>
    <row r="4" spans="2:16" hidden="1" outlineLevel="1">
      <c r="B4" s="31" t="s">
        <v>21</v>
      </c>
      <c r="C4" s="31"/>
    </row>
    <row r="5" spans="2:16" hidden="1" outlineLevel="1">
      <c r="B5" s="31"/>
      <c r="C5" s="31"/>
    </row>
    <row r="6" spans="2:16" hidden="1" outlineLevel="1">
      <c r="B6" s="31" t="s">
        <v>23</v>
      </c>
      <c r="C6" s="31"/>
    </row>
    <row r="7" spans="2:16" collapsed="1">
      <c r="B7" s="31"/>
      <c r="C7" s="31"/>
    </row>
    <row r="9" spans="2:16" ht="16">
      <c r="B9" s="40">
        <f>AVERAGEIF(B12:B51,"&gt;0")</f>
        <v>1</v>
      </c>
      <c r="C9" s="29" t="s">
        <v>0</v>
      </c>
    </row>
    <row r="10" spans="2:16">
      <c r="C10" s="32" t="s">
        <v>224</v>
      </c>
    </row>
    <row r="11" spans="2:16">
      <c r="C11" s="32"/>
    </row>
    <row r="12" spans="2:16">
      <c r="B12" s="33">
        <v>1</v>
      </c>
      <c r="C12" s="34" t="s">
        <v>24</v>
      </c>
    </row>
    <row r="13" spans="2:16" outlineLevel="1">
      <c r="D13" s="73" t="s">
        <v>30</v>
      </c>
      <c r="E13" s="73"/>
      <c r="F13" s="73"/>
      <c r="G13" s="73"/>
      <c r="H13" s="73"/>
      <c r="I13" s="73"/>
    </row>
    <row r="14" spans="2:16">
      <c r="D14" s="32"/>
      <c r="F14" s="32"/>
    </row>
    <row r="15" spans="2:16">
      <c r="B15" s="33">
        <v>0</v>
      </c>
      <c r="C15" s="34" t="s">
        <v>2</v>
      </c>
    </row>
    <row r="16" spans="2:16" outlineLevel="1">
      <c r="D16" s="73" t="s">
        <v>28</v>
      </c>
      <c r="E16" s="73"/>
      <c r="F16" s="73"/>
      <c r="G16" s="73"/>
      <c r="H16" s="73"/>
      <c r="I16" s="73"/>
    </row>
    <row r="17" spans="2:17">
      <c r="D17" s="32"/>
      <c r="F17" s="32"/>
    </row>
    <row r="18" spans="2:17">
      <c r="B18" s="33">
        <v>0</v>
      </c>
      <c r="C18" s="34" t="s">
        <v>6</v>
      </c>
    </row>
    <row r="19" spans="2:17" outlineLevel="1">
      <c r="D19" s="73" t="s">
        <v>27</v>
      </c>
      <c r="E19" s="73"/>
      <c r="F19" s="73"/>
      <c r="G19" s="73"/>
      <c r="H19" s="73"/>
      <c r="I19" s="73"/>
    </row>
    <row r="20" spans="2:17">
      <c r="D20" s="32"/>
      <c r="F20" s="32"/>
    </row>
    <row r="21" spans="2:17">
      <c r="B21" s="33">
        <v>0</v>
      </c>
      <c r="C21" s="34" t="s">
        <v>4</v>
      </c>
    </row>
    <row r="22" spans="2:17" outlineLevel="1">
      <c r="D22" s="73" t="s">
        <v>29</v>
      </c>
      <c r="E22" s="73"/>
      <c r="F22" s="73"/>
      <c r="G22" s="73"/>
      <c r="H22" s="73"/>
      <c r="I22" s="73"/>
    </row>
    <row r="23" spans="2:17">
      <c r="D23" s="32"/>
      <c r="F23" s="32"/>
    </row>
    <row r="24" spans="2:17">
      <c r="B24" s="33">
        <v>0</v>
      </c>
      <c r="C24" s="34" t="s">
        <v>18</v>
      </c>
      <c r="K24" s="35" t="s">
        <v>225</v>
      </c>
      <c r="L24" s="36"/>
      <c r="M24" s="36"/>
      <c r="N24" s="36"/>
      <c r="O24" s="36"/>
      <c r="P24" s="37"/>
    </row>
    <row r="25" spans="2:17" outlineLevel="1">
      <c r="D25" s="73" t="s">
        <v>31</v>
      </c>
      <c r="E25" s="73"/>
      <c r="F25" s="73"/>
      <c r="G25" s="73"/>
      <c r="H25" s="73"/>
      <c r="I25" s="73"/>
      <c r="K25" s="74"/>
      <c r="L25" s="79"/>
      <c r="M25" s="79"/>
      <c r="N25" s="79"/>
      <c r="O25" s="79"/>
      <c r="P25" s="80"/>
    </row>
    <row r="26" spans="2:17">
      <c r="D26" s="32"/>
      <c r="F26" s="32"/>
    </row>
    <row r="27" spans="2:17">
      <c r="B27" s="33">
        <v>0</v>
      </c>
      <c r="C27" s="34" t="s">
        <v>20</v>
      </c>
      <c r="K27" s="35" t="s">
        <v>226</v>
      </c>
      <c r="L27" s="36"/>
      <c r="M27" s="36"/>
      <c r="N27" s="36"/>
      <c r="O27" s="36"/>
      <c r="P27" s="37"/>
    </row>
    <row r="28" spans="2:17" outlineLevel="1">
      <c r="D28" s="73" t="s">
        <v>32</v>
      </c>
      <c r="E28" s="73"/>
      <c r="F28" s="73"/>
      <c r="G28" s="73"/>
      <c r="H28" s="73"/>
      <c r="I28" s="73"/>
      <c r="K28" s="74"/>
      <c r="L28" s="75"/>
      <c r="M28" s="75"/>
      <c r="N28" s="75"/>
      <c r="O28" s="75"/>
      <c r="P28" s="76"/>
    </row>
    <row r="29" spans="2:17">
      <c r="D29" s="32"/>
      <c r="F29" s="32"/>
    </row>
    <row r="30" spans="2:17">
      <c r="B30" s="33">
        <v>0</v>
      </c>
      <c r="C30" s="34" t="s">
        <v>17</v>
      </c>
      <c r="K30" s="35" t="s">
        <v>227</v>
      </c>
      <c r="L30" s="36"/>
      <c r="M30" s="36"/>
      <c r="N30" s="36"/>
      <c r="O30" s="36"/>
      <c r="P30" s="37"/>
    </row>
    <row r="31" spans="2:17" outlineLevel="1">
      <c r="D31" s="73" t="s">
        <v>33</v>
      </c>
      <c r="E31" s="73"/>
      <c r="F31" s="73"/>
      <c r="G31" s="73"/>
      <c r="H31" s="73"/>
      <c r="I31" s="73"/>
      <c r="K31" s="74"/>
      <c r="L31" s="75"/>
      <c r="M31" s="75"/>
      <c r="N31" s="75"/>
      <c r="O31" s="75"/>
      <c r="P31" s="76"/>
    </row>
    <row r="32" spans="2:17">
      <c r="D32" s="32"/>
      <c r="F32" s="32"/>
      <c r="J32" s="38"/>
      <c r="Q32" s="38"/>
    </row>
    <row r="33" spans="2:17">
      <c r="B33" s="33">
        <v>0</v>
      </c>
      <c r="C33" s="34" t="s">
        <v>19</v>
      </c>
      <c r="J33" s="38"/>
      <c r="K33" s="35" t="s">
        <v>228</v>
      </c>
      <c r="L33" s="36"/>
      <c r="M33" s="36"/>
      <c r="N33" s="36"/>
      <c r="O33" s="36"/>
      <c r="P33" s="37"/>
      <c r="Q33" s="38"/>
    </row>
    <row r="34" spans="2:17" ht="12.75" customHeight="1" outlineLevel="1">
      <c r="D34" s="73" t="s">
        <v>34</v>
      </c>
      <c r="E34" s="73"/>
      <c r="F34" s="73"/>
      <c r="G34" s="73"/>
      <c r="H34" s="73"/>
      <c r="I34" s="73"/>
      <c r="J34" s="38"/>
      <c r="K34" s="74"/>
      <c r="L34" s="75"/>
      <c r="M34" s="75"/>
      <c r="N34" s="75"/>
      <c r="O34" s="75"/>
      <c r="P34" s="76"/>
      <c r="Q34" s="38"/>
    </row>
    <row r="35" spans="2:17">
      <c r="D35" s="32"/>
      <c r="F35" s="32"/>
      <c r="J35" s="38"/>
      <c r="Q35" s="38"/>
    </row>
    <row r="36" spans="2:17">
      <c r="B36" s="33">
        <v>0</v>
      </c>
      <c r="C36" s="34" t="s">
        <v>7</v>
      </c>
      <c r="J36" s="38"/>
      <c r="K36" s="35" t="s">
        <v>229</v>
      </c>
      <c r="L36" s="36"/>
      <c r="M36" s="36"/>
      <c r="N36" s="36"/>
      <c r="O36" s="36"/>
      <c r="P36" s="37"/>
      <c r="Q36" s="38"/>
    </row>
    <row r="37" spans="2:17" ht="12.75" customHeight="1" outlineLevel="1">
      <c r="D37" s="73" t="s">
        <v>35</v>
      </c>
      <c r="E37" s="73"/>
      <c r="F37" s="73"/>
      <c r="G37" s="73"/>
      <c r="H37" s="73"/>
      <c r="I37" s="73"/>
      <c r="J37" s="38"/>
      <c r="K37" s="74"/>
      <c r="L37" s="75"/>
      <c r="M37" s="75"/>
      <c r="N37" s="75"/>
      <c r="O37" s="75"/>
      <c r="P37" s="76"/>
      <c r="Q37" s="38"/>
    </row>
    <row r="38" spans="2:17">
      <c r="D38" s="32"/>
      <c r="F38" s="32"/>
      <c r="J38" s="38"/>
      <c r="Q38" s="38"/>
    </row>
    <row r="39" spans="2:17">
      <c r="B39" s="33">
        <v>0</v>
      </c>
      <c r="C39" s="34" t="s">
        <v>3</v>
      </c>
      <c r="J39" s="38"/>
      <c r="K39" s="35" t="s">
        <v>230</v>
      </c>
      <c r="L39" s="36"/>
      <c r="M39" s="36"/>
      <c r="N39" s="36"/>
      <c r="O39" s="36"/>
      <c r="P39" s="37"/>
      <c r="Q39" s="38"/>
    </row>
    <row r="40" spans="2:17" ht="12.75" customHeight="1" outlineLevel="1">
      <c r="D40" s="73" t="s">
        <v>36</v>
      </c>
      <c r="E40" s="73"/>
      <c r="F40" s="73"/>
      <c r="G40" s="73"/>
      <c r="H40" s="73"/>
      <c r="I40" s="73"/>
      <c r="J40" s="38"/>
      <c r="K40" s="74"/>
      <c r="L40" s="75"/>
      <c r="M40" s="75"/>
      <c r="N40" s="75"/>
      <c r="O40" s="75"/>
      <c r="P40" s="76"/>
      <c r="Q40" s="38"/>
    </row>
    <row r="41" spans="2:17">
      <c r="D41" s="32"/>
      <c r="F41" s="32"/>
      <c r="J41" s="38"/>
      <c r="Q41" s="38"/>
    </row>
    <row r="42" spans="2:17">
      <c r="B42" s="33">
        <v>0</v>
      </c>
      <c r="C42" s="34" t="s">
        <v>16</v>
      </c>
      <c r="J42" s="38"/>
      <c r="K42" s="35" t="s">
        <v>231</v>
      </c>
      <c r="L42" s="36"/>
      <c r="M42" s="36"/>
      <c r="N42" s="36"/>
      <c r="O42" s="36"/>
      <c r="P42" s="37"/>
      <c r="Q42" s="38"/>
    </row>
    <row r="43" spans="2:17" ht="12.75" customHeight="1" outlineLevel="1">
      <c r="D43" s="73" t="s">
        <v>37</v>
      </c>
      <c r="E43" s="73"/>
      <c r="F43" s="73"/>
      <c r="G43" s="73"/>
      <c r="H43" s="73"/>
      <c r="I43" s="73"/>
      <c r="J43" s="38"/>
      <c r="K43" s="74"/>
      <c r="L43" s="75"/>
      <c r="M43" s="75"/>
      <c r="N43" s="75"/>
      <c r="O43" s="75"/>
      <c r="P43" s="76"/>
      <c r="Q43" s="38"/>
    </row>
    <row r="44" spans="2:17">
      <c r="D44" s="32"/>
      <c r="F44" s="32"/>
      <c r="J44" s="38"/>
      <c r="Q44" s="38"/>
    </row>
    <row r="45" spans="2:17">
      <c r="B45" s="33">
        <v>0</v>
      </c>
      <c r="C45" s="34" t="s">
        <v>25</v>
      </c>
      <c r="J45" s="38"/>
      <c r="K45" s="35" t="s">
        <v>232</v>
      </c>
      <c r="L45" s="36"/>
      <c r="M45" s="36"/>
      <c r="N45" s="36"/>
      <c r="O45" s="36"/>
      <c r="P45" s="37"/>
      <c r="Q45" s="38"/>
    </row>
    <row r="46" spans="2:17" ht="12.75" customHeight="1" outlineLevel="1">
      <c r="D46" s="73" t="s">
        <v>38</v>
      </c>
      <c r="E46" s="73"/>
      <c r="F46" s="73"/>
      <c r="G46" s="73"/>
      <c r="H46" s="73"/>
      <c r="I46" s="73"/>
      <c r="J46" s="38"/>
      <c r="K46" s="74"/>
      <c r="L46" s="75"/>
      <c r="M46" s="75"/>
      <c r="N46" s="75"/>
      <c r="O46" s="75"/>
      <c r="P46" s="76"/>
      <c r="Q46" s="38"/>
    </row>
    <row r="47" spans="2:17">
      <c r="D47" s="32"/>
      <c r="F47" s="32"/>
      <c r="J47" s="38"/>
      <c r="Q47" s="38"/>
    </row>
    <row r="48" spans="2:17">
      <c r="B48" s="33">
        <v>0</v>
      </c>
      <c r="C48" s="34" t="s">
        <v>1</v>
      </c>
      <c r="J48" s="38"/>
      <c r="K48" s="35" t="s">
        <v>233</v>
      </c>
      <c r="L48" s="36"/>
      <c r="M48" s="36"/>
      <c r="N48" s="36"/>
      <c r="O48" s="36"/>
      <c r="P48" s="37"/>
      <c r="Q48" s="38"/>
    </row>
    <row r="49" spans="2:17" ht="12.75" customHeight="1" outlineLevel="1">
      <c r="D49" s="72" t="s">
        <v>39</v>
      </c>
      <c r="E49" s="72"/>
      <c r="F49" s="72"/>
      <c r="G49" s="72"/>
      <c r="H49" s="72"/>
      <c r="I49" s="72"/>
      <c r="J49" s="38"/>
      <c r="K49" s="74"/>
      <c r="L49" s="75"/>
      <c r="M49" s="75"/>
      <c r="N49" s="75"/>
      <c r="O49" s="75"/>
      <c r="P49" s="76"/>
      <c r="Q49" s="38"/>
    </row>
    <row r="50" spans="2:17">
      <c r="D50" s="32"/>
      <c r="F50" s="32"/>
      <c r="J50" s="38"/>
      <c r="Q50" s="38"/>
    </row>
    <row r="51" spans="2:17">
      <c r="B51" s="33">
        <v>0</v>
      </c>
      <c r="C51" s="34" t="s">
        <v>26</v>
      </c>
      <c r="J51" s="38"/>
      <c r="K51" s="35" t="s">
        <v>234</v>
      </c>
      <c r="L51" s="36"/>
      <c r="M51" s="36"/>
      <c r="N51" s="36"/>
      <c r="O51" s="36"/>
      <c r="P51" s="37"/>
      <c r="Q51" s="38"/>
    </row>
    <row r="52" spans="2:17" ht="12.75" customHeight="1" outlineLevel="1">
      <c r="D52" s="72" t="s">
        <v>40</v>
      </c>
      <c r="E52" s="72"/>
      <c r="F52" s="72"/>
      <c r="G52" s="72"/>
      <c r="H52" s="72"/>
      <c r="I52" s="72"/>
      <c r="J52" s="38"/>
      <c r="K52" s="74"/>
      <c r="L52" s="75"/>
      <c r="M52" s="75"/>
      <c r="N52" s="75"/>
      <c r="O52" s="75"/>
      <c r="P52" s="76"/>
      <c r="Q52" s="38"/>
    </row>
    <row r="53" spans="2:17">
      <c r="J53" s="38"/>
      <c r="K53" s="39"/>
      <c r="L53" s="38"/>
      <c r="M53" s="38"/>
      <c r="N53" s="38"/>
      <c r="O53" s="38"/>
      <c r="P53" s="38"/>
      <c r="Q53" s="38"/>
    </row>
    <row r="54" spans="2:17">
      <c r="J54" s="38"/>
      <c r="K54" s="35" t="s">
        <v>240</v>
      </c>
      <c r="L54" s="36"/>
      <c r="M54" s="36"/>
      <c r="N54" s="36"/>
      <c r="O54" s="36"/>
      <c r="P54" s="37"/>
      <c r="Q54" s="38"/>
    </row>
    <row r="55" spans="2:17">
      <c r="J55" s="38"/>
      <c r="K55" s="74"/>
      <c r="L55" s="75"/>
      <c r="M55" s="75"/>
      <c r="N55" s="75"/>
      <c r="O55" s="75"/>
      <c r="P55" s="76"/>
      <c r="Q55" s="38"/>
    </row>
    <row r="56" spans="2:17">
      <c r="J56" s="38"/>
      <c r="K56" s="39"/>
      <c r="L56" s="38"/>
      <c r="M56" s="38"/>
      <c r="N56" s="38"/>
      <c r="O56" s="38"/>
      <c r="P56" s="38"/>
      <c r="Q56" s="38"/>
    </row>
    <row r="57" spans="2:17">
      <c r="J57" s="38"/>
      <c r="K57" s="39"/>
      <c r="L57" s="38"/>
      <c r="M57" s="38"/>
      <c r="N57" s="38"/>
      <c r="O57" s="38"/>
      <c r="P57" s="38"/>
      <c r="Q57" s="38"/>
    </row>
    <row r="58" spans="2:17">
      <c r="J58" s="38"/>
      <c r="K58" s="39"/>
      <c r="L58" s="38"/>
      <c r="M58" s="38"/>
      <c r="N58" s="38"/>
      <c r="O58" s="38"/>
      <c r="P58" s="38"/>
      <c r="Q58" s="38"/>
    </row>
    <row r="59" spans="2:17">
      <c r="J59" s="38"/>
      <c r="K59" s="39"/>
      <c r="L59" s="38"/>
      <c r="M59" s="38"/>
      <c r="N59" s="38"/>
      <c r="O59" s="38"/>
      <c r="P59" s="38"/>
      <c r="Q59" s="38"/>
    </row>
    <row r="60" spans="2:17">
      <c r="J60" s="38"/>
      <c r="K60" s="77"/>
      <c r="L60" s="77"/>
      <c r="M60" s="77"/>
      <c r="N60" s="77"/>
      <c r="O60" s="77"/>
      <c r="P60" s="77"/>
      <c r="Q60" s="38"/>
    </row>
    <row r="61" spans="2:17" hidden="1" outlineLevel="1">
      <c r="C61" s="34" t="s">
        <v>8</v>
      </c>
      <c r="D61" s="32"/>
      <c r="E61" s="32"/>
      <c r="F61" s="32"/>
      <c r="G61" s="32"/>
      <c r="J61" s="38"/>
      <c r="K61" s="38"/>
      <c r="L61" s="38"/>
      <c r="M61" s="38"/>
      <c r="N61" s="38"/>
      <c r="O61" s="38"/>
      <c r="P61" s="38"/>
      <c r="Q61" s="38"/>
    </row>
    <row r="62" spans="2:17" hidden="1" outlineLevel="1">
      <c r="J62" s="38"/>
      <c r="K62" s="38"/>
      <c r="L62" s="38"/>
      <c r="M62" s="38"/>
      <c r="N62" s="38"/>
      <c r="O62" s="38"/>
      <c r="P62" s="38"/>
      <c r="Q62" s="38"/>
    </row>
    <row r="63" spans="2:17" hidden="1" outlineLevel="1">
      <c r="C63" s="30">
        <v>1</v>
      </c>
      <c r="D63" s="32" t="s">
        <v>89</v>
      </c>
      <c r="E63" s="30" t="s">
        <v>90</v>
      </c>
      <c r="F63" s="32"/>
      <c r="J63" s="38"/>
      <c r="K63" s="38"/>
      <c r="L63" s="38"/>
      <c r="M63" s="38"/>
      <c r="N63" s="38"/>
      <c r="O63" s="38"/>
      <c r="P63" s="38"/>
      <c r="Q63" s="38"/>
    </row>
    <row r="64" spans="2:17" hidden="1" outlineLevel="1">
      <c r="C64" s="30">
        <v>2</v>
      </c>
      <c r="J64" s="38"/>
      <c r="K64" s="38"/>
      <c r="L64" s="38"/>
      <c r="M64" s="38"/>
      <c r="N64" s="38"/>
      <c r="O64" s="38"/>
      <c r="P64" s="38"/>
      <c r="Q64" s="38"/>
    </row>
    <row r="65" spans="3:17" hidden="1" outlineLevel="1">
      <c r="C65" s="30">
        <v>3</v>
      </c>
      <c r="J65" s="38"/>
      <c r="K65" s="38"/>
      <c r="L65" s="38"/>
      <c r="M65" s="38"/>
      <c r="N65" s="38"/>
      <c r="O65" s="38"/>
      <c r="P65" s="38"/>
      <c r="Q65" s="38"/>
    </row>
    <row r="66" spans="3:17" hidden="1" outlineLevel="1">
      <c r="C66" s="30">
        <v>4</v>
      </c>
      <c r="D66" s="30" t="s">
        <v>89</v>
      </c>
      <c r="E66" s="30" t="s">
        <v>91</v>
      </c>
      <c r="J66" s="38"/>
      <c r="K66" s="38"/>
      <c r="L66" s="38"/>
      <c r="M66" s="38"/>
      <c r="N66" s="38"/>
      <c r="O66" s="38"/>
      <c r="P66" s="38"/>
      <c r="Q66" s="38"/>
    </row>
    <row r="67" spans="3:17" collapsed="1">
      <c r="J67" s="38"/>
      <c r="K67" s="39"/>
      <c r="L67" s="38"/>
      <c r="M67" s="38"/>
      <c r="N67" s="38"/>
      <c r="O67" s="38"/>
      <c r="P67" s="38"/>
      <c r="Q67" s="38"/>
    </row>
    <row r="68" spans="3:17">
      <c r="J68" s="38"/>
      <c r="K68" s="77"/>
      <c r="L68" s="77"/>
      <c r="M68" s="77"/>
      <c r="N68" s="77"/>
      <c r="O68" s="77"/>
      <c r="P68" s="77"/>
      <c r="Q68" s="38"/>
    </row>
    <row r="69" spans="3:17">
      <c r="J69" s="38"/>
      <c r="K69" s="38"/>
      <c r="L69" s="38"/>
      <c r="M69" s="38"/>
      <c r="N69" s="38"/>
      <c r="O69" s="38"/>
      <c r="P69" s="38"/>
      <c r="Q69" s="38"/>
    </row>
  </sheetData>
  <mergeCells count="28">
    <mergeCell ref="K49:P49"/>
    <mergeCell ref="K52:P52"/>
    <mergeCell ref="K55:P55"/>
    <mergeCell ref="K68:P68"/>
    <mergeCell ref="K2:P2"/>
    <mergeCell ref="K25:P25"/>
    <mergeCell ref="K60:P60"/>
    <mergeCell ref="K28:P28"/>
    <mergeCell ref="K31:P31"/>
    <mergeCell ref="K34:P34"/>
    <mergeCell ref="K37:P37"/>
    <mergeCell ref="K43:P43"/>
    <mergeCell ref="K40:P40"/>
    <mergeCell ref="K46:P46"/>
    <mergeCell ref="D49:I49"/>
    <mergeCell ref="D52:I52"/>
    <mergeCell ref="D13:I13"/>
    <mergeCell ref="D16:I16"/>
    <mergeCell ref="D19:I19"/>
    <mergeCell ref="D22:I22"/>
    <mergeCell ref="D25:I25"/>
    <mergeCell ref="D28:I28"/>
    <mergeCell ref="D31:I31"/>
    <mergeCell ref="D34:I34"/>
    <mergeCell ref="D37:I37"/>
    <mergeCell ref="D40:I40"/>
    <mergeCell ref="D43:I43"/>
    <mergeCell ref="D46:I46"/>
  </mergeCells>
  <dataValidations count="1">
    <dataValidation type="list" allowBlank="1" showInputMessage="1" showErrorMessage="1" sqref="B12 B15 B18 B21 B24 B27 B30 B33 B36 B39 B42 B45 B48 B51">
      <formula1>$C$63:$C$66</formula1>
    </dataValidation>
  </dataValidations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B2:H416"/>
  <sheetViews>
    <sheetView showGridLines="0" tabSelected="1" zoomScale="80" zoomScaleNormal="80" zoomScalePageLayoutView="80" workbookViewId="0">
      <pane ySplit="12" topLeftCell="A13" activePane="bottomLeft" state="frozen"/>
      <selection pane="bottomLeft" activeCell="J8" sqref="J8"/>
    </sheetView>
  </sheetViews>
  <sheetFormatPr baseColWidth="10" defaultRowHeight="13" outlineLevelRow="1" x14ac:dyDescent="0"/>
  <cols>
    <col min="1" max="1" width="2.85546875" customWidth="1"/>
    <col min="2" max="2" width="2.5703125" hidden="1" customWidth="1"/>
    <col min="3" max="3" width="4.140625" customWidth="1"/>
    <col min="4" max="4" width="6" customWidth="1"/>
    <col min="5" max="5" width="5.85546875" customWidth="1"/>
    <col min="6" max="6" width="4.140625" customWidth="1"/>
    <col min="7" max="7" width="29.42578125" customWidth="1"/>
    <col min="8" max="8" width="27.5703125" customWidth="1"/>
  </cols>
  <sheetData>
    <row r="2" spans="2:8" ht="16">
      <c r="C2" s="2" t="s">
        <v>235</v>
      </c>
    </row>
    <row r="4" spans="2:8" hidden="1" outlineLevel="1">
      <c r="C4" s="1" t="s">
        <v>21</v>
      </c>
    </row>
    <row r="5" spans="2:8" hidden="1" outlineLevel="1">
      <c r="C5" s="1"/>
    </row>
    <row r="6" spans="2:8" hidden="1" outlineLevel="1">
      <c r="C6" s="1" t="s">
        <v>23</v>
      </c>
    </row>
    <row r="7" spans="2:8" collapsed="1">
      <c r="C7" s="1"/>
    </row>
    <row r="9" spans="2:8" ht="16">
      <c r="C9" s="41" t="e">
        <f>AVERAGEIF(B13:B361,"&gt;0")</f>
        <v>#DIV/0!</v>
      </c>
      <c r="D9" s="2" t="s">
        <v>0</v>
      </c>
    </row>
    <row r="10" spans="2:8">
      <c r="D10" s="3" t="s">
        <v>115</v>
      </c>
    </row>
    <row r="12" spans="2:8">
      <c r="D12" s="3"/>
      <c r="G12" s="17" t="s">
        <v>79</v>
      </c>
      <c r="H12" s="17" t="s">
        <v>87</v>
      </c>
    </row>
    <row r="13" spans="2:8">
      <c r="B13" t="e">
        <f>C13</f>
        <v>#DIV/0!</v>
      </c>
      <c r="C13" s="42" t="e">
        <f>AVERAGEIF(C15:C36,"&gt;0")</f>
        <v>#DIV/0!</v>
      </c>
      <c r="D13" s="22" t="s">
        <v>24</v>
      </c>
    </row>
    <row r="14" spans="2:8" hidden="1" outlineLevel="1">
      <c r="E14" s="3" t="s">
        <v>50</v>
      </c>
      <c r="F14" s="3"/>
      <c r="G14" s="21"/>
      <c r="H14" s="21"/>
    </row>
    <row r="15" spans="2:8" hidden="1" outlineLevel="1">
      <c r="C15" s="43">
        <f>((D15*E15)+(D15*F15))/2</f>
        <v>0</v>
      </c>
      <c r="D15" s="24"/>
      <c r="E15" s="24"/>
      <c r="F15" s="24"/>
      <c r="G15" s="28"/>
      <c r="H15" s="24"/>
    </row>
    <row r="16" spans="2:8" hidden="1" outlineLevel="1">
      <c r="C16" s="43">
        <f t="shared" ref="C16:C19" si="0">((D16*E16)+(D16*F16))/2</f>
        <v>0</v>
      </c>
      <c r="D16" s="24"/>
      <c r="E16" s="24"/>
      <c r="F16" s="24"/>
      <c r="G16" s="28"/>
      <c r="H16" s="24"/>
    </row>
    <row r="17" spans="3:8" hidden="1" outlineLevel="1">
      <c r="C17" s="43">
        <f t="shared" si="0"/>
        <v>0</v>
      </c>
      <c r="D17" s="24"/>
      <c r="E17" s="24"/>
      <c r="F17" s="24"/>
      <c r="G17" s="28"/>
      <c r="H17" s="24"/>
    </row>
    <row r="18" spans="3:8" hidden="1" outlineLevel="1">
      <c r="C18" s="43">
        <f t="shared" si="0"/>
        <v>0</v>
      </c>
      <c r="D18" s="24"/>
      <c r="E18" s="24"/>
      <c r="F18" s="24"/>
      <c r="G18" s="28"/>
      <c r="H18" s="24"/>
    </row>
    <row r="19" spans="3:8" hidden="1" outlineLevel="1">
      <c r="C19" s="43">
        <f t="shared" si="0"/>
        <v>0</v>
      </c>
      <c r="D19" s="24"/>
      <c r="E19" s="24"/>
      <c r="F19" s="24"/>
      <c r="G19" s="28"/>
      <c r="H19" s="24"/>
    </row>
    <row r="20" spans="3:8" hidden="1" outlineLevel="1">
      <c r="E20" s="3" t="s">
        <v>52</v>
      </c>
      <c r="F20" s="3"/>
    </row>
    <row r="21" spans="3:8" hidden="1" outlineLevel="1">
      <c r="C21" s="43">
        <f>((D21*E21)+(D21*F21))/2</f>
        <v>0</v>
      </c>
      <c r="D21" s="24"/>
      <c r="E21" s="24"/>
      <c r="F21" s="24"/>
      <c r="G21" s="26"/>
      <c r="H21" s="24"/>
    </row>
    <row r="22" spans="3:8" hidden="1" outlineLevel="1">
      <c r="C22" s="43">
        <f t="shared" ref="C22:C30" si="1">((D22*E22)+(D22*F22))/2</f>
        <v>0</v>
      </c>
      <c r="D22" s="24"/>
      <c r="E22" s="24"/>
      <c r="F22" s="24"/>
      <c r="G22" s="26"/>
      <c r="H22" s="24"/>
    </row>
    <row r="23" spans="3:8" hidden="1" outlineLevel="1">
      <c r="C23" s="43">
        <f t="shared" si="1"/>
        <v>0</v>
      </c>
      <c r="D23" s="24"/>
      <c r="E23" s="24"/>
      <c r="F23" s="24"/>
      <c r="G23" s="26"/>
      <c r="H23" s="24"/>
    </row>
    <row r="24" spans="3:8" hidden="1" outlineLevel="1">
      <c r="C24" s="43">
        <f t="shared" si="1"/>
        <v>0</v>
      </c>
      <c r="D24" s="24"/>
      <c r="E24" s="24"/>
      <c r="F24" s="24"/>
      <c r="G24" s="26"/>
      <c r="H24" s="24"/>
    </row>
    <row r="25" spans="3:8" hidden="1" outlineLevel="1">
      <c r="C25" s="43">
        <f t="shared" si="1"/>
        <v>0</v>
      </c>
      <c r="D25" s="24"/>
      <c r="E25" s="24"/>
      <c r="F25" s="24"/>
      <c r="G25" s="26"/>
      <c r="H25" s="24"/>
    </row>
    <row r="26" spans="3:8" hidden="1" outlineLevel="1">
      <c r="C26" s="43">
        <f t="shared" si="1"/>
        <v>0</v>
      </c>
      <c r="D26" s="24"/>
      <c r="E26" s="24"/>
      <c r="F26" s="24"/>
      <c r="G26" s="26"/>
      <c r="H26" s="24"/>
    </row>
    <row r="27" spans="3:8" hidden="1" outlineLevel="1">
      <c r="C27" s="43">
        <f t="shared" si="1"/>
        <v>0</v>
      </c>
      <c r="D27" s="24"/>
      <c r="E27" s="24"/>
      <c r="F27" s="24"/>
      <c r="G27" s="26"/>
      <c r="H27" s="24"/>
    </row>
    <row r="28" spans="3:8" hidden="1" outlineLevel="1">
      <c r="C28" s="43">
        <f t="shared" si="1"/>
        <v>0</v>
      </c>
      <c r="D28" s="24"/>
      <c r="E28" s="24"/>
      <c r="F28" s="24"/>
      <c r="G28" s="26"/>
      <c r="H28" s="24"/>
    </row>
    <row r="29" spans="3:8" hidden="1" outlineLevel="1">
      <c r="C29" s="43">
        <f t="shared" si="1"/>
        <v>0</v>
      </c>
      <c r="D29" s="24"/>
      <c r="E29" s="24"/>
      <c r="F29" s="24"/>
      <c r="G29" s="26"/>
      <c r="H29" s="24"/>
    </row>
    <row r="30" spans="3:8" hidden="1" outlineLevel="1">
      <c r="C30" s="43">
        <f t="shared" si="1"/>
        <v>0</v>
      </c>
      <c r="D30" s="24"/>
      <c r="E30" s="24"/>
      <c r="F30" s="24"/>
      <c r="G30" s="26"/>
      <c r="H30" s="24"/>
    </row>
    <row r="31" spans="3:8" hidden="1" outlineLevel="1">
      <c r="E31" s="3" t="s">
        <v>68</v>
      </c>
      <c r="F31" s="3"/>
    </row>
    <row r="32" spans="3:8" hidden="1" outlineLevel="1">
      <c r="C32" s="43">
        <f>((D32*E32)+(D32*F32))/2</f>
        <v>0</v>
      </c>
      <c r="D32" s="24"/>
      <c r="E32" s="24"/>
      <c r="F32" s="24"/>
      <c r="G32" s="27"/>
      <c r="H32" s="24"/>
    </row>
    <row r="33" spans="2:8" hidden="1" outlineLevel="1">
      <c r="C33" s="43">
        <f t="shared" ref="C33:C36" si="2">((D33*E33)+(D33*F33))/2</f>
        <v>0</v>
      </c>
      <c r="D33" s="24"/>
      <c r="E33" s="24"/>
      <c r="F33" s="24"/>
      <c r="G33" s="27"/>
      <c r="H33" s="24"/>
    </row>
    <row r="34" spans="2:8" hidden="1" outlineLevel="1">
      <c r="C34" s="43">
        <f t="shared" si="2"/>
        <v>0</v>
      </c>
      <c r="D34" s="24"/>
      <c r="E34" s="24"/>
      <c r="F34" s="24"/>
      <c r="G34" s="27"/>
      <c r="H34" s="24"/>
    </row>
    <row r="35" spans="2:8" hidden="1" outlineLevel="1">
      <c r="C35" s="43">
        <f t="shared" si="2"/>
        <v>0</v>
      </c>
      <c r="D35" s="24"/>
      <c r="E35" s="24"/>
      <c r="F35" s="24"/>
      <c r="G35" s="27"/>
      <c r="H35" s="24"/>
    </row>
    <row r="36" spans="2:8" hidden="1" outlineLevel="1">
      <c r="C36" s="43">
        <f t="shared" si="2"/>
        <v>0</v>
      </c>
      <c r="D36" s="24"/>
      <c r="E36" s="24"/>
      <c r="F36" s="24"/>
      <c r="G36" s="27"/>
      <c r="H36" s="24"/>
    </row>
    <row r="37" spans="2:8" collapsed="1"/>
    <row r="38" spans="2:8">
      <c r="B38" t="e">
        <f>C38</f>
        <v>#DIV/0!</v>
      </c>
      <c r="C38" s="42" t="e">
        <f>AVERAGEIF(C40:C61,"&gt;0")</f>
        <v>#DIV/0!</v>
      </c>
      <c r="D38" s="22" t="s">
        <v>2</v>
      </c>
    </row>
    <row r="39" spans="2:8" hidden="1" outlineLevel="1">
      <c r="E39" s="3" t="s">
        <v>50</v>
      </c>
      <c r="F39" s="3"/>
      <c r="G39" s="21"/>
      <c r="H39" s="21"/>
    </row>
    <row r="40" spans="2:8" hidden="1" outlineLevel="1">
      <c r="C40" s="43">
        <f>((D40*E40)+(D40*F40))/2</f>
        <v>0</v>
      </c>
      <c r="D40" s="24"/>
      <c r="E40" s="24"/>
      <c r="F40" s="24"/>
      <c r="G40" s="28"/>
      <c r="H40" s="24"/>
    </row>
    <row r="41" spans="2:8" hidden="1" outlineLevel="1">
      <c r="C41" s="43">
        <f t="shared" ref="C41:C44" si="3">((D41*E41)+(D41*F41))/2</f>
        <v>0</v>
      </c>
      <c r="D41" s="24"/>
      <c r="E41" s="24"/>
      <c r="F41" s="24"/>
      <c r="G41" s="28"/>
      <c r="H41" s="24"/>
    </row>
    <row r="42" spans="2:8" hidden="1" outlineLevel="1">
      <c r="C42" s="43">
        <f t="shared" si="3"/>
        <v>0</v>
      </c>
      <c r="D42" s="24"/>
      <c r="E42" s="24"/>
      <c r="F42" s="24"/>
      <c r="G42" s="28"/>
      <c r="H42" s="24"/>
    </row>
    <row r="43" spans="2:8" hidden="1" outlineLevel="1">
      <c r="C43" s="43">
        <f t="shared" si="3"/>
        <v>0</v>
      </c>
      <c r="D43" s="24"/>
      <c r="E43" s="24"/>
      <c r="F43" s="24"/>
      <c r="G43" s="28"/>
      <c r="H43" s="24"/>
    </row>
    <row r="44" spans="2:8" hidden="1" outlineLevel="1">
      <c r="C44" s="43">
        <f t="shared" si="3"/>
        <v>0</v>
      </c>
      <c r="D44" s="24"/>
      <c r="E44" s="24"/>
      <c r="F44" s="24"/>
      <c r="G44" s="28"/>
      <c r="H44" s="24"/>
    </row>
    <row r="45" spans="2:8" hidden="1" outlineLevel="1">
      <c r="E45" s="3" t="s">
        <v>52</v>
      </c>
      <c r="F45" s="3"/>
    </row>
    <row r="46" spans="2:8" hidden="1" outlineLevel="1">
      <c r="C46" s="43">
        <f>((D46*E46)+(D46*F46))/2</f>
        <v>0</v>
      </c>
      <c r="D46" s="24"/>
      <c r="E46" s="24"/>
      <c r="F46" s="24"/>
      <c r="G46" s="26"/>
      <c r="H46" s="24"/>
    </row>
    <row r="47" spans="2:8" hidden="1" outlineLevel="1">
      <c r="C47" s="43">
        <f t="shared" ref="C47:C55" si="4">((D47*E47)+(D47*F47))/2</f>
        <v>0</v>
      </c>
      <c r="D47" s="24"/>
      <c r="E47" s="24"/>
      <c r="F47" s="24"/>
      <c r="G47" s="26"/>
      <c r="H47" s="24"/>
    </row>
    <row r="48" spans="2:8" hidden="1" outlineLevel="1">
      <c r="C48" s="43">
        <f t="shared" si="4"/>
        <v>0</v>
      </c>
      <c r="D48" s="24"/>
      <c r="E48" s="24"/>
      <c r="F48" s="24"/>
      <c r="G48" s="26"/>
      <c r="H48" s="24"/>
    </row>
    <row r="49" spans="2:8" hidden="1" outlineLevel="1">
      <c r="C49" s="43">
        <f t="shared" si="4"/>
        <v>0</v>
      </c>
      <c r="D49" s="24"/>
      <c r="E49" s="24"/>
      <c r="F49" s="24"/>
      <c r="G49" s="26"/>
      <c r="H49" s="24"/>
    </row>
    <row r="50" spans="2:8" hidden="1" outlineLevel="1">
      <c r="C50" s="43">
        <f t="shared" si="4"/>
        <v>0</v>
      </c>
      <c r="D50" s="24"/>
      <c r="E50" s="24"/>
      <c r="F50" s="24"/>
      <c r="G50" s="26"/>
      <c r="H50" s="24"/>
    </row>
    <row r="51" spans="2:8" hidden="1" outlineLevel="1">
      <c r="C51" s="43">
        <f t="shared" si="4"/>
        <v>0</v>
      </c>
      <c r="D51" s="24"/>
      <c r="E51" s="24"/>
      <c r="F51" s="24"/>
      <c r="G51" s="26"/>
      <c r="H51" s="24"/>
    </row>
    <row r="52" spans="2:8" hidden="1" outlineLevel="1">
      <c r="C52" s="43">
        <f t="shared" si="4"/>
        <v>0</v>
      </c>
      <c r="D52" s="24"/>
      <c r="E52" s="24"/>
      <c r="F52" s="24"/>
      <c r="G52" s="26"/>
      <c r="H52" s="24"/>
    </row>
    <row r="53" spans="2:8" hidden="1" outlineLevel="1">
      <c r="C53" s="43">
        <f t="shared" si="4"/>
        <v>0</v>
      </c>
      <c r="D53" s="24"/>
      <c r="E53" s="24"/>
      <c r="F53" s="24"/>
      <c r="G53" s="26"/>
      <c r="H53" s="24"/>
    </row>
    <row r="54" spans="2:8" hidden="1" outlineLevel="1">
      <c r="C54" s="43">
        <f t="shared" si="4"/>
        <v>0</v>
      </c>
      <c r="D54" s="24"/>
      <c r="E54" s="24"/>
      <c r="F54" s="24"/>
      <c r="G54" s="26"/>
      <c r="H54" s="24"/>
    </row>
    <row r="55" spans="2:8" hidden="1" outlineLevel="1">
      <c r="C55" s="43">
        <f t="shared" si="4"/>
        <v>0</v>
      </c>
      <c r="D55" s="24"/>
      <c r="E55" s="24"/>
      <c r="F55" s="24"/>
      <c r="G55" s="26"/>
      <c r="H55" s="24"/>
    </row>
    <row r="56" spans="2:8" hidden="1" outlineLevel="1">
      <c r="E56" s="3" t="s">
        <v>68</v>
      </c>
      <c r="F56" s="3"/>
    </row>
    <row r="57" spans="2:8" hidden="1" outlineLevel="1">
      <c r="C57" s="43">
        <f>((D57*E57)+(D57*F57))/2</f>
        <v>0</v>
      </c>
      <c r="D57" s="24"/>
      <c r="E57" s="24"/>
      <c r="F57" s="24"/>
      <c r="G57" s="27"/>
      <c r="H57" s="24"/>
    </row>
    <row r="58" spans="2:8" hidden="1" outlineLevel="1">
      <c r="C58" s="43">
        <f t="shared" ref="C58:C61" si="5">((D58*E58)+(D58*F58))/2</f>
        <v>0</v>
      </c>
      <c r="D58" s="24"/>
      <c r="E58" s="24"/>
      <c r="F58" s="24"/>
      <c r="G58" s="27"/>
      <c r="H58" s="24"/>
    </row>
    <row r="59" spans="2:8" hidden="1" outlineLevel="1">
      <c r="C59" s="43">
        <f t="shared" si="5"/>
        <v>0</v>
      </c>
      <c r="D59" s="24"/>
      <c r="E59" s="24"/>
      <c r="F59" s="24"/>
      <c r="G59" s="27"/>
      <c r="H59" s="24"/>
    </row>
    <row r="60" spans="2:8" hidden="1" outlineLevel="1">
      <c r="C60" s="43">
        <f t="shared" si="5"/>
        <v>0</v>
      </c>
      <c r="D60" s="24"/>
      <c r="E60" s="24"/>
      <c r="F60" s="24"/>
      <c r="G60" s="27"/>
      <c r="H60" s="24"/>
    </row>
    <row r="61" spans="2:8" hidden="1" outlineLevel="1">
      <c r="C61" s="43">
        <f t="shared" si="5"/>
        <v>0</v>
      </c>
      <c r="D61" s="24"/>
      <c r="E61" s="24"/>
      <c r="F61" s="24"/>
      <c r="G61" s="27"/>
      <c r="H61" s="24"/>
    </row>
    <row r="62" spans="2:8" collapsed="1"/>
    <row r="63" spans="2:8">
      <c r="B63" t="e">
        <f>C63</f>
        <v>#DIV/0!</v>
      </c>
      <c r="C63" s="42" t="e">
        <f>AVERAGEIF(C65:C86,"&gt;0")</f>
        <v>#DIV/0!</v>
      </c>
      <c r="D63" s="22" t="s">
        <v>6</v>
      </c>
    </row>
    <row r="64" spans="2:8" hidden="1" outlineLevel="1">
      <c r="E64" s="3" t="s">
        <v>50</v>
      </c>
      <c r="F64" s="3"/>
      <c r="G64" s="21"/>
      <c r="H64" s="21"/>
    </row>
    <row r="65" spans="3:8" hidden="1" outlineLevel="1">
      <c r="C65" s="43">
        <f>((D65*E65)+(D65*F65))/2</f>
        <v>0</v>
      </c>
      <c r="D65" s="24"/>
      <c r="E65" s="24"/>
      <c r="F65" s="24"/>
      <c r="G65" s="28"/>
      <c r="H65" s="24"/>
    </row>
    <row r="66" spans="3:8" hidden="1" outlineLevel="1">
      <c r="C66" s="43">
        <f t="shared" ref="C66:C69" si="6">((D66*E66)+(D66*F66))/2</f>
        <v>0</v>
      </c>
      <c r="D66" s="24"/>
      <c r="E66" s="24"/>
      <c r="F66" s="24"/>
      <c r="G66" s="28"/>
      <c r="H66" s="24"/>
    </row>
    <row r="67" spans="3:8" hidden="1" outlineLevel="1">
      <c r="C67" s="43">
        <f t="shared" si="6"/>
        <v>0</v>
      </c>
      <c r="D67" s="24"/>
      <c r="E67" s="24"/>
      <c r="F67" s="24"/>
      <c r="G67" s="28"/>
      <c r="H67" s="24"/>
    </row>
    <row r="68" spans="3:8" hidden="1" outlineLevel="1">
      <c r="C68" s="43">
        <f t="shared" si="6"/>
        <v>0</v>
      </c>
      <c r="D68" s="24"/>
      <c r="E68" s="24"/>
      <c r="F68" s="24"/>
      <c r="G68" s="28"/>
      <c r="H68" s="24"/>
    </row>
    <row r="69" spans="3:8" hidden="1" outlineLevel="1">
      <c r="C69" s="43">
        <f t="shared" si="6"/>
        <v>0</v>
      </c>
      <c r="D69" s="24"/>
      <c r="E69" s="24"/>
      <c r="F69" s="24"/>
      <c r="G69" s="28"/>
      <c r="H69" s="24"/>
    </row>
    <row r="70" spans="3:8" hidden="1" outlineLevel="1">
      <c r="E70" s="3" t="s">
        <v>52</v>
      </c>
      <c r="F70" s="3"/>
    </row>
    <row r="71" spans="3:8" hidden="1" outlineLevel="1">
      <c r="C71" s="43">
        <f>((D71*E71)+(D71*F71))/2</f>
        <v>0</v>
      </c>
      <c r="D71" s="24"/>
      <c r="E71" s="24"/>
      <c r="F71" s="24"/>
      <c r="G71" s="26"/>
      <c r="H71" s="24"/>
    </row>
    <row r="72" spans="3:8" hidden="1" outlineLevel="1">
      <c r="C72" s="43">
        <f t="shared" ref="C72:C80" si="7">((D72*E72)+(D72*F72))/2</f>
        <v>0</v>
      </c>
      <c r="D72" s="24"/>
      <c r="E72" s="24"/>
      <c r="F72" s="24"/>
      <c r="G72" s="26"/>
      <c r="H72" s="24"/>
    </row>
    <row r="73" spans="3:8" hidden="1" outlineLevel="1">
      <c r="C73" s="43">
        <f t="shared" si="7"/>
        <v>0</v>
      </c>
      <c r="D73" s="24"/>
      <c r="E73" s="24"/>
      <c r="F73" s="24"/>
      <c r="G73" s="26"/>
      <c r="H73" s="24"/>
    </row>
    <row r="74" spans="3:8" hidden="1" outlineLevel="1">
      <c r="C74" s="43">
        <f t="shared" si="7"/>
        <v>0</v>
      </c>
      <c r="D74" s="24"/>
      <c r="E74" s="24"/>
      <c r="F74" s="24"/>
      <c r="G74" s="26"/>
      <c r="H74" s="24"/>
    </row>
    <row r="75" spans="3:8" hidden="1" outlineLevel="1">
      <c r="C75" s="43">
        <f t="shared" si="7"/>
        <v>0</v>
      </c>
      <c r="D75" s="24"/>
      <c r="E75" s="24"/>
      <c r="F75" s="24"/>
      <c r="G75" s="26"/>
      <c r="H75" s="24"/>
    </row>
    <row r="76" spans="3:8" hidden="1" outlineLevel="1">
      <c r="C76" s="43">
        <f t="shared" si="7"/>
        <v>0</v>
      </c>
      <c r="D76" s="24"/>
      <c r="E76" s="24"/>
      <c r="F76" s="24"/>
      <c r="G76" s="26"/>
      <c r="H76" s="24"/>
    </row>
    <row r="77" spans="3:8" hidden="1" outlineLevel="1">
      <c r="C77" s="43">
        <f t="shared" si="7"/>
        <v>0</v>
      </c>
      <c r="D77" s="24"/>
      <c r="E77" s="24"/>
      <c r="F77" s="24"/>
      <c r="G77" s="26"/>
      <c r="H77" s="24"/>
    </row>
    <row r="78" spans="3:8" hidden="1" outlineLevel="1">
      <c r="C78" s="43">
        <f t="shared" si="7"/>
        <v>0</v>
      </c>
      <c r="D78" s="24"/>
      <c r="E78" s="24"/>
      <c r="F78" s="24"/>
      <c r="G78" s="26"/>
      <c r="H78" s="24"/>
    </row>
    <row r="79" spans="3:8" hidden="1" outlineLevel="1">
      <c r="C79" s="43">
        <f t="shared" si="7"/>
        <v>0</v>
      </c>
      <c r="D79" s="24"/>
      <c r="E79" s="24"/>
      <c r="F79" s="24"/>
      <c r="G79" s="26"/>
      <c r="H79" s="24"/>
    </row>
    <row r="80" spans="3:8" hidden="1" outlineLevel="1">
      <c r="C80" s="43">
        <f t="shared" si="7"/>
        <v>0</v>
      </c>
      <c r="D80" s="24"/>
      <c r="E80" s="24"/>
      <c r="F80" s="24"/>
      <c r="G80" s="26"/>
      <c r="H80" s="24"/>
    </row>
    <row r="81" spans="2:8" hidden="1" outlineLevel="1">
      <c r="E81" s="3" t="s">
        <v>68</v>
      </c>
      <c r="F81" s="3"/>
    </row>
    <row r="82" spans="2:8" hidden="1" outlineLevel="1">
      <c r="C82" s="43">
        <f>((D82*E82)+(D82*F82))/2</f>
        <v>0</v>
      </c>
      <c r="D82" s="24"/>
      <c r="E82" s="24"/>
      <c r="F82" s="24"/>
      <c r="G82" s="27"/>
      <c r="H82" s="24"/>
    </row>
    <row r="83" spans="2:8" hidden="1" outlineLevel="1">
      <c r="C83" s="43">
        <f t="shared" ref="C83:C86" si="8">((D83*E83)+(D83*F83))/2</f>
        <v>0</v>
      </c>
      <c r="D83" s="24"/>
      <c r="E83" s="24"/>
      <c r="F83" s="24"/>
      <c r="G83" s="27"/>
      <c r="H83" s="24"/>
    </row>
    <row r="84" spans="2:8" hidden="1" outlineLevel="1">
      <c r="C84" s="43">
        <f t="shared" si="8"/>
        <v>0</v>
      </c>
      <c r="D84" s="24"/>
      <c r="E84" s="24"/>
      <c r="F84" s="24"/>
      <c r="G84" s="27"/>
      <c r="H84" s="24"/>
    </row>
    <row r="85" spans="2:8" hidden="1" outlineLevel="1">
      <c r="C85" s="43">
        <f t="shared" si="8"/>
        <v>0</v>
      </c>
      <c r="D85" s="24"/>
      <c r="E85" s="24"/>
      <c r="F85" s="24"/>
      <c r="G85" s="27"/>
      <c r="H85" s="24"/>
    </row>
    <row r="86" spans="2:8" hidden="1" outlineLevel="1">
      <c r="C86" s="43">
        <f t="shared" si="8"/>
        <v>0</v>
      </c>
      <c r="D86" s="24"/>
      <c r="E86" s="24"/>
      <c r="F86" s="24"/>
      <c r="G86" s="27"/>
      <c r="H86" s="24"/>
    </row>
    <row r="87" spans="2:8" collapsed="1"/>
    <row r="88" spans="2:8">
      <c r="B88" t="e">
        <f>C88</f>
        <v>#DIV/0!</v>
      </c>
      <c r="C88" s="42" t="e">
        <f>AVERAGEIF(C90:C111,"&gt;0")</f>
        <v>#DIV/0!</v>
      </c>
      <c r="D88" s="22" t="s">
        <v>4</v>
      </c>
    </row>
    <row r="89" spans="2:8" hidden="1" outlineLevel="1">
      <c r="E89" s="3" t="s">
        <v>50</v>
      </c>
      <c r="F89" s="3"/>
      <c r="G89" s="21"/>
      <c r="H89" s="21"/>
    </row>
    <row r="90" spans="2:8" hidden="1" outlineLevel="1">
      <c r="C90" s="43">
        <f>((D90*E90)+(D90*F90))/2</f>
        <v>0</v>
      </c>
      <c r="D90" s="24"/>
      <c r="E90" s="24"/>
      <c r="F90" s="24"/>
      <c r="G90" s="28"/>
      <c r="H90" s="24"/>
    </row>
    <row r="91" spans="2:8" hidden="1" outlineLevel="1">
      <c r="C91" s="43">
        <f t="shared" ref="C91:C94" si="9">((D91*E91)+(D91*F91))/2</f>
        <v>0</v>
      </c>
      <c r="D91" s="24"/>
      <c r="E91" s="24"/>
      <c r="F91" s="24"/>
      <c r="G91" s="28"/>
      <c r="H91" s="24"/>
    </row>
    <row r="92" spans="2:8" hidden="1" outlineLevel="1">
      <c r="C92" s="43">
        <f t="shared" si="9"/>
        <v>0</v>
      </c>
      <c r="D92" s="24"/>
      <c r="E92" s="24"/>
      <c r="F92" s="24"/>
      <c r="G92" s="28"/>
      <c r="H92" s="24"/>
    </row>
    <row r="93" spans="2:8" hidden="1" outlineLevel="1">
      <c r="C93" s="43">
        <f t="shared" si="9"/>
        <v>0</v>
      </c>
      <c r="D93" s="24"/>
      <c r="E93" s="24"/>
      <c r="F93" s="24"/>
      <c r="G93" s="28"/>
      <c r="H93" s="24"/>
    </row>
    <row r="94" spans="2:8" hidden="1" outlineLevel="1">
      <c r="C94" s="43">
        <f t="shared" si="9"/>
        <v>0</v>
      </c>
      <c r="D94" s="24"/>
      <c r="E94" s="24"/>
      <c r="F94" s="24"/>
      <c r="G94" s="28"/>
      <c r="H94" s="24"/>
    </row>
    <row r="95" spans="2:8" hidden="1" outlineLevel="1">
      <c r="E95" s="3" t="s">
        <v>52</v>
      </c>
      <c r="F95" s="3"/>
    </row>
    <row r="96" spans="2:8" hidden="1" outlineLevel="1">
      <c r="C96" s="43">
        <f>((D96*E96)+(D96*F96))/2</f>
        <v>0</v>
      </c>
      <c r="D96" s="24"/>
      <c r="E96" s="24"/>
      <c r="F96" s="24"/>
      <c r="G96" s="26"/>
      <c r="H96" s="24"/>
    </row>
    <row r="97" spans="3:8" hidden="1" outlineLevel="1">
      <c r="C97" s="43">
        <f t="shared" ref="C97:C105" si="10">((D97*E97)+(D97*F97))/2</f>
        <v>0</v>
      </c>
      <c r="D97" s="24"/>
      <c r="E97" s="24"/>
      <c r="F97" s="24"/>
      <c r="G97" s="26"/>
      <c r="H97" s="24"/>
    </row>
    <row r="98" spans="3:8" hidden="1" outlineLevel="1">
      <c r="C98" s="43">
        <f t="shared" si="10"/>
        <v>0</v>
      </c>
      <c r="D98" s="24"/>
      <c r="E98" s="24"/>
      <c r="F98" s="24"/>
      <c r="G98" s="26"/>
      <c r="H98" s="24"/>
    </row>
    <row r="99" spans="3:8" hidden="1" outlineLevel="1">
      <c r="C99" s="43">
        <f t="shared" si="10"/>
        <v>0</v>
      </c>
      <c r="D99" s="24"/>
      <c r="E99" s="24"/>
      <c r="F99" s="24"/>
      <c r="G99" s="26"/>
      <c r="H99" s="24"/>
    </row>
    <row r="100" spans="3:8" hidden="1" outlineLevel="1">
      <c r="C100" s="43">
        <f t="shared" si="10"/>
        <v>0</v>
      </c>
      <c r="D100" s="24"/>
      <c r="E100" s="24"/>
      <c r="F100" s="24"/>
      <c r="G100" s="26"/>
      <c r="H100" s="24"/>
    </row>
    <row r="101" spans="3:8" hidden="1" outlineLevel="1">
      <c r="C101" s="43">
        <f t="shared" si="10"/>
        <v>0</v>
      </c>
      <c r="D101" s="24"/>
      <c r="E101" s="24"/>
      <c r="F101" s="24"/>
      <c r="G101" s="26"/>
      <c r="H101" s="24"/>
    </row>
    <row r="102" spans="3:8" hidden="1" outlineLevel="1">
      <c r="C102" s="43">
        <f t="shared" si="10"/>
        <v>0</v>
      </c>
      <c r="D102" s="24"/>
      <c r="E102" s="24"/>
      <c r="F102" s="24"/>
      <c r="G102" s="26"/>
      <c r="H102" s="24"/>
    </row>
    <row r="103" spans="3:8" hidden="1" outlineLevel="1">
      <c r="C103" s="43">
        <f t="shared" si="10"/>
        <v>0</v>
      </c>
      <c r="D103" s="24"/>
      <c r="E103" s="24"/>
      <c r="F103" s="24"/>
      <c r="G103" s="26"/>
      <c r="H103" s="24"/>
    </row>
    <row r="104" spans="3:8" hidden="1" outlineLevel="1">
      <c r="C104" s="43">
        <f t="shared" si="10"/>
        <v>0</v>
      </c>
      <c r="D104" s="24"/>
      <c r="E104" s="24"/>
      <c r="F104" s="24"/>
      <c r="G104" s="26"/>
      <c r="H104" s="24"/>
    </row>
    <row r="105" spans="3:8" hidden="1" outlineLevel="1">
      <c r="C105" s="43">
        <f t="shared" si="10"/>
        <v>0</v>
      </c>
      <c r="D105" s="24"/>
      <c r="E105" s="24"/>
      <c r="F105" s="24"/>
      <c r="G105" s="26"/>
      <c r="H105" s="24"/>
    </row>
    <row r="106" spans="3:8" hidden="1" outlineLevel="1">
      <c r="E106" s="3" t="s">
        <v>68</v>
      </c>
      <c r="F106" s="3"/>
    </row>
    <row r="107" spans="3:8" hidden="1" outlineLevel="1">
      <c r="C107" s="43">
        <f>((D107*E107)+(D107*F107))/2</f>
        <v>0</v>
      </c>
      <c r="D107" s="24"/>
      <c r="E107" s="24"/>
      <c r="F107" s="24"/>
      <c r="G107" s="27"/>
      <c r="H107" s="24"/>
    </row>
    <row r="108" spans="3:8" hidden="1" outlineLevel="1">
      <c r="C108" s="43">
        <f t="shared" ref="C108:C111" si="11">((D108*E108)+(D108*F108))/2</f>
        <v>0</v>
      </c>
      <c r="D108" s="24"/>
      <c r="E108" s="24"/>
      <c r="F108" s="24"/>
      <c r="G108" s="27"/>
      <c r="H108" s="24"/>
    </row>
    <row r="109" spans="3:8" hidden="1" outlineLevel="1">
      <c r="C109" s="43">
        <f t="shared" si="11"/>
        <v>0</v>
      </c>
      <c r="D109" s="24"/>
      <c r="E109" s="24"/>
      <c r="F109" s="24"/>
      <c r="G109" s="27"/>
      <c r="H109" s="24"/>
    </row>
    <row r="110" spans="3:8" hidden="1" outlineLevel="1">
      <c r="C110" s="43">
        <f t="shared" si="11"/>
        <v>0</v>
      </c>
      <c r="D110" s="24"/>
      <c r="E110" s="24"/>
      <c r="F110" s="24"/>
      <c r="G110" s="27"/>
      <c r="H110" s="24"/>
    </row>
    <row r="111" spans="3:8" hidden="1" outlineLevel="1">
      <c r="C111" s="43">
        <f t="shared" si="11"/>
        <v>0</v>
      </c>
      <c r="D111" s="24"/>
      <c r="E111" s="24"/>
      <c r="F111" s="24"/>
      <c r="G111" s="27"/>
      <c r="H111" s="24"/>
    </row>
    <row r="112" spans="3:8" collapsed="1"/>
    <row r="113" spans="2:8">
      <c r="B113" t="e">
        <f>C113</f>
        <v>#DIV/0!</v>
      </c>
      <c r="C113" s="42" t="e">
        <f>AVERAGEIF(C115:C136,"&gt;0")</f>
        <v>#DIV/0!</v>
      </c>
      <c r="D113" s="22" t="s">
        <v>18</v>
      </c>
    </row>
    <row r="114" spans="2:8" hidden="1" outlineLevel="1">
      <c r="E114" s="3" t="s">
        <v>50</v>
      </c>
      <c r="F114" s="3"/>
      <c r="G114" s="21"/>
      <c r="H114" s="21"/>
    </row>
    <row r="115" spans="2:8" hidden="1" outlineLevel="1">
      <c r="C115" s="43">
        <f>((D115*E115)+(D115*F115))/2</f>
        <v>0</v>
      </c>
      <c r="D115" s="24"/>
      <c r="E115" s="24"/>
      <c r="F115" s="24"/>
      <c r="G115" s="28"/>
      <c r="H115" s="24"/>
    </row>
    <row r="116" spans="2:8" hidden="1" outlineLevel="1">
      <c r="C116" s="43">
        <f t="shared" ref="C116:C119" si="12">((D116*E116)+(D116*F116))/2</f>
        <v>0</v>
      </c>
      <c r="D116" s="24"/>
      <c r="E116" s="24"/>
      <c r="F116" s="24"/>
      <c r="G116" s="28"/>
      <c r="H116" s="24"/>
    </row>
    <row r="117" spans="2:8" hidden="1" outlineLevel="1">
      <c r="C117" s="43">
        <f t="shared" si="12"/>
        <v>0</v>
      </c>
      <c r="D117" s="24"/>
      <c r="E117" s="24"/>
      <c r="F117" s="24"/>
      <c r="G117" s="28"/>
      <c r="H117" s="24"/>
    </row>
    <row r="118" spans="2:8" hidden="1" outlineLevel="1">
      <c r="C118" s="43">
        <f t="shared" si="12"/>
        <v>0</v>
      </c>
      <c r="D118" s="24"/>
      <c r="E118" s="24"/>
      <c r="F118" s="24"/>
      <c r="G118" s="28"/>
      <c r="H118" s="24"/>
    </row>
    <row r="119" spans="2:8" hidden="1" outlineLevel="1">
      <c r="C119" s="43">
        <f t="shared" si="12"/>
        <v>0</v>
      </c>
      <c r="D119" s="24"/>
      <c r="E119" s="24"/>
      <c r="F119" s="24"/>
      <c r="G119" s="28"/>
      <c r="H119" s="24"/>
    </row>
    <row r="120" spans="2:8" hidden="1" outlineLevel="1">
      <c r="E120" s="3" t="s">
        <v>52</v>
      </c>
      <c r="F120" s="3"/>
    </row>
    <row r="121" spans="2:8" hidden="1" outlineLevel="1">
      <c r="C121" s="43">
        <f>((D121*E121)+(D121*F121))/2</f>
        <v>0</v>
      </c>
      <c r="D121" s="24"/>
      <c r="E121" s="24"/>
      <c r="F121" s="24"/>
      <c r="G121" s="26"/>
      <c r="H121" s="24"/>
    </row>
    <row r="122" spans="2:8" hidden="1" outlineLevel="1">
      <c r="C122" s="43">
        <f t="shared" ref="C122:C130" si="13">((D122*E122)+(D122*F122))/2</f>
        <v>0</v>
      </c>
      <c r="D122" s="24"/>
      <c r="E122" s="24"/>
      <c r="F122" s="24"/>
      <c r="G122" s="26"/>
      <c r="H122" s="24"/>
    </row>
    <row r="123" spans="2:8" hidden="1" outlineLevel="1">
      <c r="C123" s="43">
        <f t="shared" si="13"/>
        <v>0</v>
      </c>
      <c r="D123" s="24"/>
      <c r="E123" s="24"/>
      <c r="F123" s="24"/>
      <c r="G123" s="26"/>
      <c r="H123" s="24"/>
    </row>
    <row r="124" spans="2:8" hidden="1" outlineLevel="1">
      <c r="C124" s="43">
        <f t="shared" si="13"/>
        <v>0</v>
      </c>
      <c r="D124" s="24"/>
      <c r="E124" s="24"/>
      <c r="F124" s="24"/>
      <c r="G124" s="26"/>
      <c r="H124" s="24"/>
    </row>
    <row r="125" spans="2:8" hidden="1" outlineLevel="1">
      <c r="C125" s="43">
        <f t="shared" si="13"/>
        <v>0</v>
      </c>
      <c r="D125" s="24"/>
      <c r="E125" s="24"/>
      <c r="F125" s="24"/>
      <c r="G125" s="26"/>
      <c r="H125" s="24"/>
    </row>
    <row r="126" spans="2:8" hidden="1" outlineLevel="1">
      <c r="C126" s="43">
        <f t="shared" si="13"/>
        <v>0</v>
      </c>
      <c r="D126" s="24"/>
      <c r="E126" s="24"/>
      <c r="F126" s="24"/>
      <c r="G126" s="26"/>
      <c r="H126" s="24"/>
    </row>
    <row r="127" spans="2:8" hidden="1" outlineLevel="1">
      <c r="C127" s="43">
        <f t="shared" si="13"/>
        <v>0</v>
      </c>
      <c r="D127" s="24"/>
      <c r="E127" s="24"/>
      <c r="F127" s="24"/>
      <c r="G127" s="26"/>
      <c r="H127" s="24"/>
    </row>
    <row r="128" spans="2:8" hidden="1" outlineLevel="1">
      <c r="C128" s="43">
        <f t="shared" si="13"/>
        <v>0</v>
      </c>
      <c r="D128" s="24"/>
      <c r="E128" s="24"/>
      <c r="F128" s="24"/>
      <c r="G128" s="26"/>
      <c r="H128" s="24"/>
    </row>
    <row r="129" spans="2:8" hidden="1" outlineLevel="1">
      <c r="C129" s="43">
        <f t="shared" si="13"/>
        <v>0</v>
      </c>
      <c r="D129" s="24"/>
      <c r="E129" s="24"/>
      <c r="F129" s="24"/>
      <c r="G129" s="26"/>
      <c r="H129" s="24"/>
    </row>
    <row r="130" spans="2:8" hidden="1" outlineLevel="1">
      <c r="C130" s="43">
        <f t="shared" si="13"/>
        <v>0</v>
      </c>
      <c r="D130" s="24"/>
      <c r="E130" s="24"/>
      <c r="F130" s="24"/>
      <c r="G130" s="26"/>
      <c r="H130" s="24"/>
    </row>
    <row r="131" spans="2:8" hidden="1" outlineLevel="1">
      <c r="E131" s="3" t="s">
        <v>68</v>
      </c>
      <c r="F131" s="3"/>
    </row>
    <row r="132" spans="2:8" hidden="1" outlineLevel="1">
      <c r="C132" s="43">
        <f>((D132*E132)+(D132*F132))/2</f>
        <v>0</v>
      </c>
      <c r="D132" s="24"/>
      <c r="E132" s="24"/>
      <c r="F132" s="24"/>
      <c r="G132" s="27"/>
      <c r="H132" s="24"/>
    </row>
    <row r="133" spans="2:8" hidden="1" outlineLevel="1">
      <c r="C133" s="43">
        <f t="shared" ref="C133:C136" si="14">((D133*E133)+(D133*F133))/2</f>
        <v>0</v>
      </c>
      <c r="D133" s="24"/>
      <c r="E133" s="24"/>
      <c r="F133" s="24"/>
      <c r="G133" s="27"/>
      <c r="H133" s="24"/>
    </row>
    <row r="134" spans="2:8" hidden="1" outlineLevel="1">
      <c r="C134" s="43">
        <f t="shared" si="14"/>
        <v>0</v>
      </c>
      <c r="D134" s="24"/>
      <c r="E134" s="24"/>
      <c r="F134" s="24"/>
      <c r="G134" s="27"/>
      <c r="H134" s="24"/>
    </row>
    <row r="135" spans="2:8" hidden="1" outlineLevel="1">
      <c r="C135" s="43">
        <f t="shared" si="14"/>
        <v>0</v>
      </c>
      <c r="D135" s="24"/>
      <c r="E135" s="24"/>
      <c r="F135" s="24"/>
      <c r="G135" s="27"/>
      <c r="H135" s="24"/>
    </row>
    <row r="136" spans="2:8" hidden="1" outlineLevel="1">
      <c r="C136" s="43">
        <f t="shared" si="14"/>
        <v>0</v>
      </c>
      <c r="D136" s="24"/>
      <c r="E136" s="24"/>
      <c r="F136" s="24"/>
      <c r="G136" s="27"/>
      <c r="H136" s="24"/>
    </row>
    <row r="137" spans="2:8" collapsed="1"/>
    <row r="138" spans="2:8">
      <c r="B138" t="e">
        <f>C138</f>
        <v>#DIV/0!</v>
      </c>
      <c r="C138" s="42" t="e">
        <f>AVERAGEIF(C140:C161,"&gt;0")</f>
        <v>#DIV/0!</v>
      </c>
      <c r="D138" s="22" t="s">
        <v>20</v>
      </c>
    </row>
    <row r="139" spans="2:8" hidden="1" outlineLevel="1">
      <c r="E139" s="3" t="s">
        <v>50</v>
      </c>
      <c r="F139" s="3"/>
      <c r="G139" s="21"/>
      <c r="H139" s="21"/>
    </row>
    <row r="140" spans="2:8" hidden="1" outlineLevel="1">
      <c r="C140" s="43">
        <f>((D140*E140)+(D140*F140))/2</f>
        <v>0</v>
      </c>
      <c r="D140" s="24"/>
      <c r="E140" s="24"/>
      <c r="F140" s="24"/>
      <c r="G140" s="28"/>
      <c r="H140" s="24"/>
    </row>
    <row r="141" spans="2:8" hidden="1" outlineLevel="1">
      <c r="C141" s="43">
        <f t="shared" ref="C141:C144" si="15">((D141*E141)+(D141*F141))/2</f>
        <v>0</v>
      </c>
      <c r="D141" s="24"/>
      <c r="E141" s="24"/>
      <c r="F141" s="24"/>
      <c r="G141" s="28"/>
      <c r="H141" s="24"/>
    </row>
    <row r="142" spans="2:8" hidden="1" outlineLevel="1">
      <c r="C142" s="43">
        <f t="shared" si="15"/>
        <v>0</v>
      </c>
      <c r="D142" s="24"/>
      <c r="E142" s="24"/>
      <c r="F142" s="24"/>
      <c r="G142" s="28"/>
      <c r="H142" s="24"/>
    </row>
    <row r="143" spans="2:8" hidden="1" outlineLevel="1">
      <c r="C143" s="43">
        <f t="shared" si="15"/>
        <v>0</v>
      </c>
      <c r="D143" s="24"/>
      <c r="E143" s="24"/>
      <c r="F143" s="24"/>
      <c r="G143" s="28"/>
      <c r="H143" s="24"/>
    </row>
    <row r="144" spans="2:8" hidden="1" outlineLevel="1">
      <c r="C144" s="43">
        <f t="shared" si="15"/>
        <v>0</v>
      </c>
      <c r="D144" s="24"/>
      <c r="E144" s="24"/>
      <c r="F144" s="24"/>
      <c r="G144" s="28"/>
      <c r="H144" s="24"/>
    </row>
    <row r="145" spans="3:8" hidden="1" outlineLevel="1">
      <c r="E145" s="3" t="s">
        <v>52</v>
      </c>
      <c r="F145" s="3"/>
    </row>
    <row r="146" spans="3:8" hidden="1" outlineLevel="1">
      <c r="C146" s="43">
        <f>((D146*E146)+(D146*F146))/2</f>
        <v>0</v>
      </c>
      <c r="D146" s="24"/>
      <c r="E146" s="24"/>
      <c r="F146" s="24"/>
      <c r="G146" s="26"/>
      <c r="H146" s="24"/>
    </row>
    <row r="147" spans="3:8" hidden="1" outlineLevel="1">
      <c r="C147" s="43">
        <f t="shared" ref="C147:C155" si="16">((D147*E147)+(D147*F147))/2</f>
        <v>0</v>
      </c>
      <c r="D147" s="24"/>
      <c r="E147" s="24"/>
      <c r="F147" s="24"/>
      <c r="G147" s="26"/>
      <c r="H147" s="24"/>
    </row>
    <row r="148" spans="3:8" hidden="1" outlineLevel="1">
      <c r="C148" s="43">
        <f t="shared" si="16"/>
        <v>0</v>
      </c>
      <c r="D148" s="24"/>
      <c r="E148" s="24"/>
      <c r="F148" s="24"/>
      <c r="G148" s="26"/>
      <c r="H148" s="24"/>
    </row>
    <row r="149" spans="3:8" hidden="1" outlineLevel="1">
      <c r="C149" s="43">
        <f t="shared" si="16"/>
        <v>0</v>
      </c>
      <c r="D149" s="24"/>
      <c r="E149" s="24"/>
      <c r="F149" s="24"/>
      <c r="G149" s="26"/>
      <c r="H149" s="24"/>
    </row>
    <row r="150" spans="3:8" hidden="1" outlineLevel="1">
      <c r="C150" s="43">
        <f t="shared" si="16"/>
        <v>0</v>
      </c>
      <c r="D150" s="24"/>
      <c r="E150" s="24"/>
      <c r="F150" s="24"/>
      <c r="G150" s="26"/>
      <c r="H150" s="24"/>
    </row>
    <row r="151" spans="3:8" hidden="1" outlineLevel="1">
      <c r="C151" s="43">
        <f t="shared" si="16"/>
        <v>0</v>
      </c>
      <c r="D151" s="24"/>
      <c r="E151" s="24"/>
      <c r="F151" s="24"/>
      <c r="G151" s="26"/>
      <c r="H151" s="24"/>
    </row>
    <row r="152" spans="3:8" hidden="1" outlineLevel="1">
      <c r="C152" s="43">
        <f t="shared" si="16"/>
        <v>0</v>
      </c>
      <c r="D152" s="24"/>
      <c r="E152" s="24"/>
      <c r="F152" s="24"/>
      <c r="G152" s="26"/>
      <c r="H152" s="24"/>
    </row>
    <row r="153" spans="3:8" hidden="1" outlineLevel="1">
      <c r="C153" s="43">
        <f t="shared" si="16"/>
        <v>0</v>
      </c>
      <c r="D153" s="24"/>
      <c r="E153" s="24"/>
      <c r="F153" s="24"/>
      <c r="G153" s="26"/>
      <c r="H153" s="24"/>
    </row>
    <row r="154" spans="3:8" hidden="1" outlineLevel="1">
      <c r="C154" s="43">
        <f t="shared" si="16"/>
        <v>0</v>
      </c>
      <c r="D154" s="24"/>
      <c r="E154" s="24"/>
      <c r="F154" s="24"/>
      <c r="G154" s="26"/>
      <c r="H154" s="24"/>
    </row>
    <row r="155" spans="3:8" hidden="1" outlineLevel="1">
      <c r="C155" s="43">
        <f t="shared" si="16"/>
        <v>0</v>
      </c>
      <c r="D155" s="24"/>
      <c r="E155" s="24"/>
      <c r="F155" s="24"/>
      <c r="G155" s="26"/>
      <c r="H155" s="24"/>
    </row>
    <row r="156" spans="3:8" hidden="1" outlineLevel="1">
      <c r="E156" s="3" t="s">
        <v>68</v>
      </c>
      <c r="F156" s="3"/>
    </row>
    <row r="157" spans="3:8" hidden="1" outlineLevel="1">
      <c r="C157" s="43">
        <f>((D157*E157)+(D157*F157))/2</f>
        <v>0</v>
      </c>
      <c r="D157" s="24"/>
      <c r="E157" s="24"/>
      <c r="F157" s="24"/>
      <c r="G157" s="27"/>
      <c r="H157" s="24"/>
    </row>
    <row r="158" spans="3:8" hidden="1" outlineLevel="1">
      <c r="C158" s="43">
        <f t="shared" ref="C158:C161" si="17">((D158*E158)+(D158*F158))/2</f>
        <v>0</v>
      </c>
      <c r="D158" s="24"/>
      <c r="E158" s="24"/>
      <c r="F158" s="24"/>
      <c r="G158" s="27"/>
      <c r="H158" s="24"/>
    </row>
    <row r="159" spans="3:8" hidden="1" outlineLevel="1">
      <c r="C159" s="43">
        <f t="shared" si="17"/>
        <v>0</v>
      </c>
      <c r="D159" s="24"/>
      <c r="E159" s="24"/>
      <c r="F159" s="24"/>
      <c r="G159" s="27"/>
      <c r="H159" s="24"/>
    </row>
    <row r="160" spans="3:8" hidden="1" outlineLevel="1">
      <c r="C160" s="43">
        <f t="shared" si="17"/>
        <v>0</v>
      </c>
      <c r="D160" s="24"/>
      <c r="E160" s="24"/>
      <c r="F160" s="24"/>
      <c r="G160" s="27"/>
      <c r="H160" s="24"/>
    </row>
    <row r="161" spans="2:8" hidden="1" outlineLevel="1">
      <c r="C161" s="43">
        <f t="shared" si="17"/>
        <v>0</v>
      </c>
      <c r="D161" s="24"/>
      <c r="E161" s="24"/>
      <c r="F161" s="24"/>
      <c r="G161" s="27"/>
      <c r="H161" s="24"/>
    </row>
    <row r="162" spans="2:8" collapsed="1"/>
    <row r="163" spans="2:8">
      <c r="B163" t="e">
        <f>C163</f>
        <v>#DIV/0!</v>
      </c>
      <c r="C163" s="42" t="e">
        <f>AVERAGEIF(C165:C186,"&gt;0")</f>
        <v>#DIV/0!</v>
      </c>
      <c r="D163" s="22" t="s">
        <v>17</v>
      </c>
    </row>
    <row r="164" spans="2:8" hidden="1" outlineLevel="1">
      <c r="E164" s="3" t="s">
        <v>50</v>
      </c>
      <c r="F164" s="3"/>
      <c r="G164" s="21"/>
      <c r="H164" s="21"/>
    </row>
    <row r="165" spans="2:8" hidden="1" outlineLevel="1">
      <c r="C165" s="43">
        <f>((D165*E165)+(D165*F165))/2</f>
        <v>0</v>
      </c>
      <c r="D165" s="24"/>
      <c r="E165" s="24"/>
      <c r="F165" s="24"/>
      <c r="G165" s="28"/>
      <c r="H165" s="24"/>
    </row>
    <row r="166" spans="2:8" hidden="1" outlineLevel="1">
      <c r="C166" s="43">
        <f t="shared" ref="C166:C169" si="18">((D166*E166)+(D166*F166))/2</f>
        <v>0</v>
      </c>
      <c r="D166" s="24"/>
      <c r="E166" s="24"/>
      <c r="F166" s="24"/>
      <c r="G166" s="28"/>
      <c r="H166" s="24"/>
    </row>
    <row r="167" spans="2:8" hidden="1" outlineLevel="1">
      <c r="C167" s="43">
        <f t="shared" si="18"/>
        <v>0</v>
      </c>
      <c r="D167" s="24"/>
      <c r="E167" s="24"/>
      <c r="F167" s="24"/>
      <c r="G167" s="28"/>
      <c r="H167" s="24"/>
    </row>
    <row r="168" spans="2:8" hidden="1" outlineLevel="1">
      <c r="C168" s="43">
        <f t="shared" si="18"/>
        <v>0</v>
      </c>
      <c r="D168" s="24"/>
      <c r="E168" s="24"/>
      <c r="F168" s="24"/>
      <c r="G168" s="28"/>
      <c r="H168" s="24"/>
    </row>
    <row r="169" spans="2:8" hidden="1" outlineLevel="1">
      <c r="C169" s="43">
        <f t="shared" si="18"/>
        <v>0</v>
      </c>
      <c r="D169" s="24"/>
      <c r="E169" s="24"/>
      <c r="F169" s="24"/>
      <c r="G169" s="28"/>
      <c r="H169" s="24"/>
    </row>
    <row r="170" spans="2:8" hidden="1" outlineLevel="1">
      <c r="E170" s="3" t="s">
        <v>52</v>
      </c>
      <c r="F170" s="3"/>
    </row>
    <row r="171" spans="2:8" hidden="1" outlineLevel="1">
      <c r="C171" s="43">
        <f>((D171*E171)+(D171*F171))/2</f>
        <v>0</v>
      </c>
      <c r="D171" s="24"/>
      <c r="E171" s="24"/>
      <c r="F171" s="24"/>
      <c r="G171" s="26"/>
      <c r="H171" s="24"/>
    </row>
    <row r="172" spans="2:8" hidden="1" outlineLevel="1">
      <c r="C172" s="43">
        <f t="shared" ref="C172:C180" si="19">((D172*E172)+(D172*F172))/2</f>
        <v>0</v>
      </c>
      <c r="D172" s="24"/>
      <c r="E172" s="24"/>
      <c r="F172" s="24"/>
      <c r="G172" s="26"/>
      <c r="H172" s="24"/>
    </row>
    <row r="173" spans="2:8" hidden="1" outlineLevel="1">
      <c r="C173" s="43">
        <f t="shared" si="19"/>
        <v>0</v>
      </c>
      <c r="D173" s="24"/>
      <c r="E173" s="24"/>
      <c r="F173" s="24"/>
      <c r="G173" s="26"/>
      <c r="H173" s="24"/>
    </row>
    <row r="174" spans="2:8" hidden="1" outlineLevel="1">
      <c r="C174" s="43">
        <f t="shared" si="19"/>
        <v>0</v>
      </c>
      <c r="D174" s="24"/>
      <c r="E174" s="24"/>
      <c r="F174" s="24"/>
      <c r="G174" s="26"/>
      <c r="H174" s="24"/>
    </row>
    <row r="175" spans="2:8" hidden="1" outlineLevel="1">
      <c r="C175" s="43">
        <f t="shared" si="19"/>
        <v>0</v>
      </c>
      <c r="D175" s="24"/>
      <c r="E175" s="24"/>
      <c r="F175" s="24"/>
      <c r="G175" s="26"/>
      <c r="H175" s="24"/>
    </row>
    <row r="176" spans="2:8" hidden="1" outlineLevel="1">
      <c r="C176" s="43">
        <f t="shared" si="19"/>
        <v>0</v>
      </c>
      <c r="D176" s="24"/>
      <c r="E176" s="24"/>
      <c r="F176" s="24"/>
      <c r="G176" s="26"/>
      <c r="H176" s="24"/>
    </row>
    <row r="177" spans="2:8" hidden="1" outlineLevel="1">
      <c r="C177" s="43">
        <f t="shared" si="19"/>
        <v>0</v>
      </c>
      <c r="D177" s="24"/>
      <c r="E177" s="24"/>
      <c r="F177" s="24"/>
      <c r="G177" s="26"/>
      <c r="H177" s="24"/>
    </row>
    <row r="178" spans="2:8" hidden="1" outlineLevel="1">
      <c r="C178" s="43">
        <f t="shared" si="19"/>
        <v>0</v>
      </c>
      <c r="D178" s="24"/>
      <c r="E178" s="24"/>
      <c r="F178" s="24"/>
      <c r="G178" s="26"/>
      <c r="H178" s="24"/>
    </row>
    <row r="179" spans="2:8" hidden="1" outlineLevel="1">
      <c r="C179" s="43">
        <f t="shared" si="19"/>
        <v>0</v>
      </c>
      <c r="D179" s="24"/>
      <c r="E179" s="24"/>
      <c r="F179" s="24"/>
      <c r="G179" s="26"/>
      <c r="H179" s="24"/>
    </row>
    <row r="180" spans="2:8" hidden="1" outlineLevel="1">
      <c r="C180" s="43">
        <f t="shared" si="19"/>
        <v>0</v>
      </c>
      <c r="D180" s="24"/>
      <c r="E180" s="24"/>
      <c r="F180" s="24"/>
      <c r="G180" s="26"/>
      <c r="H180" s="24"/>
    </row>
    <row r="181" spans="2:8" hidden="1" outlineLevel="1">
      <c r="E181" s="3" t="s">
        <v>68</v>
      </c>
      <c r="F181" s="3"/>
    </row>
    <row r="182" spans="2:8" hidden="1" outlineLevel="1">
      <c r="C182" s="43">
        <f>((D182*E182)+(D182*F182))/2</f>
        <v>0</v>
      </c>
      <c r="D182" s="24"/>
      <c r="E182" s="24"/>
      <c r="F182" s="24"/>
      <c r="G182" s="27"/>
      <c r="H182" s="24"/>
    </row>
    <row r="183" spans="2:8" hidden="1" outlineLevel="1">
      <c r="C183" s="43">
        <f t="shared" ref="C183:C186" si="20">((D183*E183)+(D183*F183))/2</f>
        <v>0</v>
      </c>
      <c r="D183" s="24"/>
      <c r="E183" s="24"/>
      <c r="F183" s="24"/>
      <c r="G183" s="27"/>
      <c r="H183" s="24"/>
    </row>
    <row r="184" spans="2:8" hidden="1" outlineLevel="1">
      <c r="C184" s="43">
        <f t="shared" si="20"/>
        <v>0</v>
      </c>
      <c r="D184" s="24"/>
      <c r="E184" s="24"/>
      <c r="F184" s="24"/>
      <c r="G184" s="27"/>
      <c r="H184" s="24"/>
    </row>
    <row r="185" spans="2:8" hidden="1" outlineLevel="1">
      <c r="C185" s="43">
        <f t="shared" si="20"/>
        <v>0</v>
      </c>
      <c r="D185" s="24"/>
      <c r="E185" s="24"/>
      <c r="F185" s="24"/>
      <c r="G185" s="27"/>
      <c r="H185" s="24"/>
    </row>
    <row r="186" spans="2:8" hidden="1" outlineLevel="1">
      <c r="C186" s="43">
        <f t="shared" si="20"/>
        <v>0</v>
      </c>
      <c r="D186" s="24"/>
      <c r="E186" s="24"/>
      <c r="F186" s="24"/>
      <c r="G186" s="27"/>
      <c r="H186" s="24"/>
    </row>
    <row r="187" spans="2:8" collapsed="1"/>
    <row r="188" spans="2:8">
      <c r="B188" t="e">
        <f>C188</f>
        <v>#DIV/0!</v>
      </c>
      <c r="C188" s="42" t="e">
        <f>AVERAGEIF(C190:C211,"&gt;0")</f>
        <v>#DIV/0!</v>
      </c>
      <c r="D188" s="22" t="s">
        <v>19</v>
      </c>
    </row>
    <row r="189" spans="2:8" hidden="1" outlineLevel="1">
      <c r="E189" s="3" t="s">
        <v>50</v>
      </c>
      <c r="F189" s="3"/>
      <c r="G189" s="21"/>
      <c r="H189" s="21"/>
    </row>
    <row r="190" spans="2:8" hidden="1" outlineLevel="1">
      <c r="C190" s="43">
        <f>((D190*E190)+(D190*F190))/2</f>
        <v>0</v>
      </c>
      <c r="D190" s="24"/>
      <c r="E190" s="24"/>
      <c r="F190" s="24"/>
      <c r="G190" s="28"/>
      <c r="H190" s="24"/>
    </row>
    <row r="191" spans="2:8" hidden="1" outlineLevel="1">
      <c r="C191" s="43">
        <f t="shared" ref="C191:C194" si="21">((D191*E191)+(D191*F191))/2</f>
        <v>0</v>
      </c>
      <c r="D191" s="24"/>
      <c r="E191" s="24"/>
      <c r="F191" s="24"/>
      <c r="G191" s="28"/>
      <c r="H191" s="24"/>
    </row>
    <row r="192" spans="2:8" hidden="1" outlineLevel="1">
      <c r="C192" s="43">
        <f t="shared" si="21"/>
        <v>0</v>
      </c>
      <c r="D192" s="24"/>
      <c r="E192" s="24"/>
      <c r="F192" s="24"/>
      <c r="G192" s="28"/>
      <c r="H192" s="24"/>
    </row>
    <row r="193" spans="3:8" hidden="1" outlineLevel="1">
      <c r="C193" s="43">
        <f t="shared" si="21"/>
        <v>0</v>
      </c>
      <c r="D193" s="24"/>
      <c r="E193" s="24"/>
      <c r="F193" s="24"/>
      <c r="G193" s="28"/>
      <c r="H193" s="24"/>
    </row>
    <row r="194" spans="3:8" hidden="1" outlineLevel="1">
      <c r="C194" s="43">
        <f t="shared" si="21"/>
        <v>0</v>
      </c>
      <c r="D194" s="24"/>
      <c r="E194" s="24"/>
      <c r="F194" s="24"/>
      <c r="G194" s="28"/>
      <c r="H194" s="24"/>
    </row>
    <row r="195" spans="3:8" hidden="1" outlineLevel="1">
      <c r="E195" s="3" t="s">
        <v>52</v>
      </c>
      <c r="F195" s="3"/>
    </row>
    <row r="196" spans="3:8" hidden="1" outlineLevel="1">
      <c r="C196" s="43">
        <f>((D196*E196)+(D196*F196))/2</f>
        <v>0</v>
      </c>
      <c r="D196" s="24"/>
      <c r="E196" s="24"/>
      <c r="F196" s="24"/>
      <c r="G196" s="26"/>
      <c r="H196" s="24"/>
    </row>
    <row r="197" spans="3:8" hidden="1" outlineLevel="1">
      <c r="C197" s="43">
        <f t="shared" ref="C197:C205" si="22">((D197*E197)+(D197*F197))/2</f>
        <v>0</v>
      </c>
      <c r="D197" s="24"/>
      <c r="E197" s="24"/>
      <c r="F197" s="24"/>
      <c r="G197" s="26"/>
      <c r="H197" s="24"/>
    </row>
    <row r="198" spans="3:8" hidden="1" outlineLevel="1">
      <c r="C198" s="43">
        <f t="shared" si="22"/>
        <v>0</v>
      </c>
      <c r="D198" s="24"/>
      <c r="E198" s="24"/>
      <c r="F198" s="24"/>
      <c r="G198" s="26"/>
      <c r="H198" s="24"/>
    </row>
    <row r="199" spans="3:8" hidden="1" outlineLevel="1">
      <c r="C199" s="43">
        <f t="shared" si="22"/>
        <v>0</v>
      </c>
      <c r="D199" s="24"/>
      <c r="E199" s="24"/>
      <c r="F199" s="24"/>
      <c r="G199" s="26"/>
      <c r="H199" s="24"/>
    </row>
    <row r="200" spans="3:8" hidden="1" outlineLevel="1">
      <c r="C200" s="43">
        <f t="shared" si="22"/>
        <v>0</v>
      </c>
      <c r="D200" s="24"/>
      <c r="E200" s="24"/>
      <c r="F200" s="24"/>
      <c r="G200" s="26"/>
      <c r="H200" s="24"/>
    </row>
    <row r="201" spans="3:8" hidden="1" outlineLevel="1">
      <c r="C201" s="43">
        <f t="shared" si="22"/>
        <v>0</v>
      </c>
      <c r="D201" s="24"/>
      <c r="E201" s="24"/>
      <c r="F201" s="24"/>
      <c r="G201" s="26"/>
      <c r="H201" s="24"/>
    </row>
    <row r="202" spans="3:8" hidden="1" outlineLevel="1">
      <c r="C202" s="43">
        <f t="shared" si="22"/>
        <v>0</v>
      </c>
      <c r="D202" s="24"/>
      <c r="E202" s="24"/>
      <c r="F202" s="24"/>
      <c r="G202" s="26"/>
      <c r="H202" s="24"/>
    </row>
    <row r="203" spans="3:8" hidden="1" outlineLevel="1">
      <c r="C203" s="43">
        <f t="shared" si="22"/>
        <v>0</v>
      </c>
      <c r="D203" s="24"/>
      <c r="E203" s="24"/>
      <c r="F203" s="24"/>
      <c r="G203" s="26"/>
      <c r="H203" s="24"/>
    </row>
    <row r="204" spans="3:8" hidden="1" outlineLevel="1">
      <c r="C204" s="43">
        <f t="shared" si="22"/>
        <v>0</v>
      </c>
      <c r="D204" s="24"/>
      <c r="E204" s="24"/>
      <c r="F204" s="24"/>
      <c r="G204" s="26"/>
      <c r="H204" s="24"/>
    </row>
    <row r="205" spans="3:8" hidden="1" outlineLevel="1">
      <c r="C205" s="43">
        <f t="shared" si="22"/>
        <v>0</v>
      </c>
      <c r="D205" s="24"/>
      <c r="E205" s="24"/>
      <c r="F205" s="24"/>
      <c r="G205" s="26"/>
      <c r="H205" s="24"/>
    </row>
    <row r="206" spans="3:8" hidden="1" outlineLevel="1">
      <c r="E206" s="3" t="s">
        <v>68</v>
      </c>
      <c r="F206" s="3"/>
    </row>
    <row r="207" spans="3:8" hidden="1" outlineLevel="1">
      <c r="C207" s="43">
        <f>((D207*E207)+(D207*F207))/2</f>
        <v>0</v>
      </c>
      <c r="D207" s="24"/>
      <c r="E207" s="24"/>
      <c r="F207" s="24"/>
      <c r="G207" s="27"/>
      <c r="H207" s="24"/>
    </row>
    <row r="208" spans="3:8" hidden="1" outlineLevel="1">
      <c r="C208" s="43">
        <f t="shared" ref="C208:C211" si="23">((D208*E208)+(D208*F208))/2</f>
        <v>0</v>
      </c>
      <c r="D208" s="24"/>
      <c r="E208" s="24"/>
      <c r="F208" s="24"/>
      <c r="G208" s="27"/>
      <c r="H208" s="24"/>
    </row>
    <row r="209" spans="2:8" hidden="1" outlineLevel="1">
      <c r="C209" s="43">
        <f t="shared" si="23"/>
        <v>0</v>
      </c>
      <c r="D209" s="24"/>
      <c r="E209" s="24"/>
      <c r="F209" s="24"/>
      <c r="G209" s="27"/>
      <c r="H209" s="24"/>
    </row>
    <row r="210" spans="2:8" hidden="1" outlineLevel="1">
      <c r="C210" s="43">
        <f t="shared" si="23"/>
        <v>0</v>
      </c>
      <c r="D210" s="24"/>
      <c r="E210" s="24"/>
      <c r="F210" s="24"/>
      <c r="G210" s="27"/>
      <c r="H210" s="24"/>
    </row>
    <row r="211" spans="2:8" hidden="1" outlineLevel="1">
      <c r="C211" s="43">
        <f t="shared" si="23"/>
        <v>0</v>
      </c>
      <c r="D211" s="24"/>
      <c r="E211" s="24"/>
      <c r="F211" s="24"/>
      <c r="G211" s="27"/>
      <c r="H211" s="24"/>
    </row>
    <row r="212" spans="2:8" collapsed="1"/>
    <row r="213" spans="2:8">
      <c r="B213" t="e">
        <f>C213</f>
        <v>#DIV/0!</v>
      </c>
      <c r="C213" s="42" t="e">
        <f>AVERAGEIF(C215:C236,"&gt;0")</f>
        <v>#DIV/0!</v>
      </c>
      <c r="D213" s="22" t="s">
        <v>7</v>
      </c>
    </row>
    <row r="214" spans="2:8" hidden="1" outlineLevel="1">
      <c r="E214" s="3" t="s">
        <v>50</v>
      </c>
      <c r="F214" s="3"/>
      <c r="G214" s="21"/>
      <c r="H214" s="21"/>
    </row>
    <row r="215" spans="2:8" hidden="1" outlineLevel="1">
      <c r="C215" s="43">
        <f>((D215*E215)+(D215*F215))/2</f>
        <v>0</v>
      </c>
      <c r="D215" s="24"/>
      <c r="E215" s="24"/>
      <c r="F215" s="24"/>
      <c r="G215" s="28"/>
      <c r="H215" s="24"/>
    </row>
    <row r="216" spans="2:8" hidden="1" outlineLevel="1">
      <c r="C216" s="43">
        <f t="shared" ref="C216:C219" si="24">((D216*E216)+(D216*F216))/2</f>
        <v>0</v>
      </c>
      <c r="D216" s="24"/>
      <c r="E216" s="24"/>
      <c r="F216" s="24"/>
      <c r="G216" s="28"/>
      <c r="H216" s="24"/>
    </row>
    <row r="217" spans="2:8" hidden="1" outlineLevel="1">
      <c r="C217" s="43">
        <f t="shared" si="24"/>
        <v>0</v>
      </c>
      <c r="D217" s="24"/>
      <c r="E217" s="24"/>
      <c r="F217" s="24"/>
      <c r="G217" s="28"/>
      <c r="H217" s="24"/>
    </row>
    <row r="218" spans="2:8" hidden="1" outlineLevel="1">
      <c r="C218" s="43">
        <f t="shared" si="24"/>
        <v>0</v>
      </c>
      <c r="D218" s="24"/>
      <c r="E218" s="24"/>
      <c r="F218" s="24"/>
      <c r="G218" s="28"/>
      <c r="H218" s="24"/>
    </row>
    <row r="219" spans="2:8" hidden="1" outlineLevel="1">
      <c r="C219" s="43">
        <f t="shared" si="24"/>
        <v>0</v>
      </c>
      <c r="D219" s="24"/>
      <c r="E219" s="24"/>
      <c r="F219" s="24"/>
      <c r="G219" s="28"/>
      <c r="H219" s="24"/>
    </row>
    <row r="220" spans="2:8" hidden="1" outlineLevel="1">
      <c r="E220" s="3" t="s">
        <v>52</v>
      </c>
      <c r="F220" s="3"/>
    </row>
    <row r="221" spans="2:8" hidden="1" outlineLevel="1">
      <c r="C221" s="43">
        <f>((D221*E221)+(D221*F221))/2</f>
        <v>0</v>
      </c>
      <c r="D221" s="24"/>
      <c r="E221" s="24"/>
      <c r="F221" s="24"/>
      <c r="G221" s="26"/>
      <c r="H221" s="24"/>
    </row>
    <row r="222" spans="2:8" hidden="1" outlineLevel="1">
      <c r="C222" s="43">
        <f t="shared" ref="C222:C230" si="25">((D222*E222)+(D222*F222))/2</f>
        <v>0</v>
      </c>
      <c r="D222" s="24"/>
      <c r="E222" s="24"/>
      <c r="F222" s="24"/>
      <c r="G222" s="26"/>
      <c r="H222" s="24"/>
    </row>
    <row r="223" spans="2:8" hidden="1" outlineLevel="1">
      <c r="C223" s="43">
        <f t="shared" si="25"/>
        <v>0</v>
      </c>
      <c r="D223" s="24"/>
      <c r="E223" s="24"/>
      <c r="F223" s="24"/>
      <c r="G223" s="26"/>
      <c r="H223" s="24"/>
    </row>
    <row r="224" spans="2:8" hidden="1" outlineLevel="1">
      <c r="C224" s="43">
        <f t="shared" si="25"/>
        <v>0</v>
      </c>
      <c r="D224" s="24"/>
      <c r="E224" s="24"/>
      <c r="F224" s="24"/>
      <c r="G224" s="26"/>
      <c r="H224" s="24"/>
    </row>
    <row r="225" spans="2:8" hidden="1" outlineLevel="1">
      <c r="C225" s="43">
        <f t="shared" si="25"/>
        <v>0</v>
      </c>
      <c r="D225" s="24"/>
      <c r="E225" s="24"/>
      <c r="F225" s="24"/>
      <c r="G225" s="26"/>
      <c r="H225" s="24"/>
    </row>
    <row r="226" spans="2:8" hidden="1" outlineLevel="1">
      <c r="C226" s="43">
        <f t="shared" si="25"/>
        <v>0</v>
      </c>
      <c r="D226" s="24"/>
      <c r="E226" s="24"/>
      <c r="F226" s="24"/>
      <c r="G226" s="26"/>
      <c r="H226" s="24"/>
    </row>
    <row r="227" spans="2:8" hidden="1" outlineLevel="1">
      <c r="C227" s="43">
        <f t="shared" si="25"/>
        <v>0</v>
      </c>
      <c r="D227" s="24"/>
      <c r="E227" s="24"/>
      <c r="F227" s="24"/>
      <c r="G227" s="26"/>
      <c r="H227" s="24"/>
    </row>
    <row r="228" spans="2:8" hidden="1" outlineLevel="1">
      <c r="C228" s="43">
        <f t="shared" si="25"/>
        <v>0</v>
      </c>
      <c r="D228" s="24"/>
      <c r="E228" s="24"/>
      <c r="F228" s="24"/>
      <c r="G228" s="26"/>
      <c r="H228" s="24"/>
    </row>
    <row r="229" spans="2:8" hidden="1" outlineLevel="1">
      <c r="C229" s="43">
        <f t="shared" si="25"/>
        <v>0</v>
      </c>
      <c r="D229" s="24"/>
      <c r="E229" s="24"/>
      <c r="F229" s="24"/>
      <c r="G229" s="26"/>
      <c r="H229" s="24"/>
    </row>
    <row r="230" spans="2:8" hidden="1" outlineLevel="1">
      <c r="C230" s="43">
        <f t="shared" si="25"/>
        <v>0</v>
      </c>
      <c r="D230" s="24"/>
      <c r="E230" s="24"/>
      <c r="F230" s="24"/>
      <c r="G230" s="26"/>
      <c r="H230" s="24"/>
    </row>
    <row r="231" spans="2:8" hidden="1" outlineLevel="1">
      <c r="E231" s="3" t="s">
        <v>68</v>
      </c>
      <c r="F231" s="3"/>
    </row>
    <row r="232" spans="2:8" hidden="1" outlineLevel="1">
      <c r="C232" s="43">
        <f>((D232*E232)+(D232*F232))/2</f>
        <v>0</v>
      </c>
      <c r="D232" s="24"/>
      <c r="E232" s="24"/>
      <c r="F232" s="24"/>
      <c r="G232" s="27"/>
      <c r="H232" s="24"/>
    </row>
    <row r="233" spans="2:8" hidden="1" outlineLevel="1">
      <c r="C233" s="43">
        <f t="shared" ref="C233:C236" si="26">((D233*E233)+(D233*F233))/2</f>
        <v>0</v>
      </c>
      <c r="D233" s="24"/>
      <c r="E233" s="24"/>
      <c r="F233" s="24"/>
      <c r="G233" s="27"/>
      <c r="H233" s="24"/>
    </row>
    <row r="234" spans="2:8" hidden="1" outlineLevel="1">
      <c r="C234" s="43">
        <f t="shared" si="26"/>
        <v>0</v>
      </c>
      <c r="D234" s="24"/>
      <c r="E234" s="24"/>
      <c r="F234" s="24"/>
      <c r="G234" s="27"/>
      <c r="H234" s="24"/>
    </row>
    <row r="235" spans="2:8" hidden="1" outlineLevel="1">
      <c r="C235" s="43">
        <f t="shared" si="26"/>
        <v>0</v>
      </c>
      <c r="D235" s="24"/>
      <c r="E235" s="24"/>
      <c r="F235" s="24"/>
      <c r="G235" s="27"/>
      <c r="H235" s="24"/>
    </row>
    <row r="236" spans="2:8" hidden="1" outlineLevel="1">
      <c r="C236" s="43">
        <f t="shared" si="26"/>
        <v>0</v>
      </c>
      <c r="D236" s="24"/>
      <c r="E236" s="24"/>
      <c r="F236" s="24"/>
      <c r="G236" s="27"/>
      <c r="H236" s="24"/>
    </row>
    <row r="237" spans="2:8" collapsed="1"/>
    <row r="238" spans="2:8">
      <c r="B238" t="e">
        <f>C238</f>
        <v>#DIV/0!</v>
      </c>
      <c r="C238" s="42" t="e">
        <f>AVERAGEIF(C240:C261,"&gt;0")</f>
        <v>#DIV/0!</v>
      </c>
      <c r="D238" s="22" t="s">
        <v>3</v>
      </c>
    </row>
    <row r="239" spans="2:8" hidden="1" outlineLevel="1">
      <c r="E239" s="3" t="s">
        <v>50</v>
      </c>
      <c r="F239" s="3"/>
      <c r="G239" s="21"/>
      <c r="H239" s="21"/>
    </row>
    <row r="240" spans="2:8" hidden="1" outlineLevel="1">
      <c r="C240" s="43">
        <f>((D240*E240)+(D240*F240))/2</f>
        <v>0</v>
      </c>
      <c r="D240" s="24"/>
      <c r="E240" s="24"/>
      <c r="F240" s="24"/>
      <c r="G240" s="28"/>
      <c r="H240" s="24"/>
    </row>
    <row r="241" spans="3:8" hidden="1" outlineLevel="1">
      <c r="C241" s="43">
        <f t="shared" ref="C241:C244" si="27">((D241*E241)+(D241*F241))/2</f>
        <v>0</v>
      </c>
      <c r="D241" s="24"/>
      <c r="E241" s="24"/>
      <c r="F241" s="24"/>
      <c r="G241" s="28"/>
      <c r="H241" s="24"/>
    </row>
    <row r="242" spans="3:8" hidden="1" outlineLevel="1">
      <c r="C242" s="43">
        <f t="shared" si="27"/>
        <v>0</v>
      </c>
      <c r="D242" s="24"/>
      <c r="E242" s="24"/>
      <c r="F242" s="24"/>
      <c r="G242" s="28"/>
      <c r="H242" s="24"/>
    </row>
    <row r="243" spans="3:8" hidden="1" outlineLevel="1">
      <c r="C243" s="43">
        <f t="shared" si="27"/>
        <v>0</v>
      </c>
      <c r="D243" s="24"/>
      <c r="E243" s="24"/>
      <c r="F243" s="24"/>
      <c r="G243" s="28"/>
      <c r="H243" s="24"/>
    </row>
    <row r="244" spans="3:8" hidden="1" outlineLevel="1">
      <c r="C244" s="43">
        <f t="shared" si="27"/>
        <v>0</v>
      </c>
      <c r="D244" s="24"/>
      <c r="E244" s="24"/>
      <c r="F244" s="24"/>
      <c r="G244" s="28"/>
      <c r="H244" s="24"/>
    </row>
    <row r="245" spans="3:8" hidden="1" outlineLevel="1">
      <c r="E245" s="3" t="s">
        <v>52</v>
      </c>
      <c r="F245" s="3"/>
    </row>
    <row r="246" spans="3:8" hidden="1" outlineLevel="1">
      <c r="C246" s="43">
        <f>((D246*E246)+(D246*F246))/2</f>
        <v>0</v>
      </c>
      <c r="D246" s="24"/>
      <c r="E246" s="24"/>
      <c r="F246" s="24"/>
      <c r="G246" s="26"/>
      <c r="H246" s="24"/>
    </row>
    <row r="247" spans="3:8" hidden="1" outlineLevel="1">
      <c r="C247" s="43">
        <f t="shared" ref="C247:C255" si="28">((D247*E247)+(D247*F247))/2</f>
        <v>0</v>
      </c>
      <c r="D247" s="24"/>
      <c r="E247" s="24"/>
      <c r="F247" s="24"/>
      <c r="G247" s="26"/>
      <c r="H247" s="24"/>
    </row>
    <row r="248" spans="3:8" hidden="1" outlineLevel="1">
      <c r="C248" s="43">
        <f t="shared" si="28"/>
        <v>0</v>
      </c>
      <c r="D248" s="24"/>
      <c r="E248" s="24"/>
      <c r="F248" s="24"/>
      <c r="G248" s="26"/>
      <c r="H248" s="24"/>
    </row>
    <row r="249" spans="3:8" hidden="1" outlineLevel="1">
      <c r="C249" s="43">
        <f t="shared" si="28"/>
        <v>0</v>
      </c>
      <c r="D249" s="24"/>
      <c r="E249" s="24"/>
      <c r="F249" s="24"/>
      <c r="G249" s="26"/>
      <c r="H249" s="24"/>
    </row>
    <row r="250" spans="3:8" hidden="1" outlineLevel="1">
      <c r="C250" s="43">
        <f t="shared" si="28"/>
        <v>0</v>
      </c>
      <c r="D250" s="24"/>
      <c r="E250" s="24"/>
      <c r="F250" s="24"/>
      <c r="G250" s="26"/>
      <c r="H250" s="24"/>
    </row>
    <row r="251" spans="3:8" hidden="1" outlineLevel="1">
      <c r="C251" s="43">
        <f t="shared" si="28"/>
        <v>0</v>
      </c>
      <c r="D251" s="24"/>
      <c r="E251" s="24"/>
      <c r="F251" s="24"/>
      <c r="G251" s="26"/>
      <c r="H251" s="24"/>
    </row>
    <row r="252" spans="3:8" hidden="1" outlineLevel="1">
      <c r="C252" s="43">
        <f t="shared" si="28"/>
        <v>0</v>
      </c>
      <c r="D252" s="24"/>
      <c r="E252" s="24"/>
      <c r="F252" s="24"/>
      <c r="G252" s="26"/>
      <c r="H252" s="24"/>
    </row>
    <row r="253" spans="3:8" hidden="1" outlineLevel="1">
      <c r="C253" s="43">
        <f t="shared" si="28"/>
        <v>0</v>
      </c>
      <c r="D253" s="24"/>
      <c r="E253" s="24"/>
      <c r="F253" s="24"/>
      <c r="G253" s="26"/>
      <c r="H253" s="24"/>
    </row>
    <row r="254" spans="3:8" hidden="1" outlineLevel="1">
      <c r="C254" s="43">
        <f t="shared" si="28"/>
        <v>0</v>
      </c>
      <c r="D254" s="24"/>
      <c r="E254" s="24"/>
      <c r="F254" s="24"/>
      <c r="G254" s="26"/>
      <c r="H254" s="24"/>
    </row>
    <row r="255" spans="3:8" hidden="1" outlineLevel="1">
      <c r="C255" s="43">
        <f t="shared" si="28"/>
        <v>0</v>
      </c>
      <c r="D255" s="24"/>
      <c r="E255" s="24"/>
      <c r="F255" s="24"/>
      <c r="G255" s="26"/>
      <c r="H255" s="24"/>
    </row>
    <row r="256" spans="3:8" hidden="1" outlineLevel="1">
      <c r="E256" s="3" t="s">
        <v>68</v>
      </c>
      <c r="F256" s="3"/>
    </row>
    <row r="257" spans="2:8" hidden="1" outlineLevel="1">
      <c r="C257" s="43">
        <f>((D257*E257)+(D257*F257))/2</f>
        <v>0</v>
      </c>
      <c r="D257" s="24"/>
      <c r="E257" s="24"/>
      <c r="F257" s="24"/>
      <c r="G257" s="27"/>
      <c r="H257" s="24"/>
    </row>
    <row r="258" spans="2:8" hidden="1" outlineLevel="1">
      <c r="C258" s="43">
        <f t="shared" ref="C258:C261" si="29">((D258*E258)+(D258*F258))/2</f>
        <v>0</v>
      </c>
      <c r="D258" s="24"/>
      <c r="E258" s="24"/>
      <c r="F258" s="24"/>
      <c r="G258" s="27"/>
      <c r="H258" s="24"/>
    </row>
    <row r="259" spans="2:8" hidden="1" outlineLevel="1">
      <c r="C259" s="43">
        <f t="shared" si="29"/>
        <v>0</v>
      </c>
      <c r="D259" s="24"/>
      <c r="E259" s="24"/>
      <c r="F259" s="24"/>
      <c r="G259" s="27"/>
      <c r="H259" s="24"/>
    </row>
    <row r="260" spans="2:8" hidden="1" outlineLevel="1">
      <c r="C260" s="43">
        <f t="shared" si="29"/>
        <v>0</v>
      </c>
      <c r="D260" s="24"/>
      <c r="E260" s="24"/>
      <c r="F260" s="24"/>
      <c r="G260" s="27"/>
      <c r="H260" s="24"/>
    </row>
    <row r="261" spans="2:8" hidden="1" outlineLevel="1">
      <c r="C261" s="43">
        <f t="shared" si="29"/>
        <v>0</v>
      </c>
      <c r="D261" s="24"/>
      <c r="E261" s="24"/>
      <c r="F261" s="24"/>
      <c r="G261" s="27"/>
      <c r="H261" s="24"/>
    </row>
    <row r="262" spans="2:8" collapsed="1"/>
    <row r="263" spans="2:8">
      <c r="B263" t="e">
        <f>C263</f>
        <v>#DIV/0!</v>
      </c>
      <c r="C263" s="42" t="e">
        <f>AVERAGEIF(C265:C286,"&gt;0")</f>
        <v>#DIV/0!</v>
      </c>
      <c r="D263" s="22" t="s">
        <v>16</v>
      </c>
    </row>
    <row r="264" spans="2:8" hidden="1" outlineLevel="1">
      <c r="E264" s="3" t="s">
        <v>50</v>
      </c>
      <c r="F264" s="3"/>
      <c r="G264" s="21"/>
      <c r="H264" s="21"/>
    </row>
    <row r="265" spans="2:8" hidden="1" outlineLevel="1">
      <c r="C265" s="43">
        <f>((D265*E265)+(D265*F265))/2</f>
        <v>0</v>
      </c>
      <c r="D265" s="24"/>
      <c r="E265" s="24"/>
      <c r="F265" s="24"/>
      <c r="G265" s="28"/>
      <c r="H265" s="24"/>
    </row>
    <row r="266" spans="2:8" hidden="1" outlineLevel="1">
      <c r="C266" s="43">
        <f t="shared" ref="C266:C269" si="30">((D266*E266)+(D266*F266))/2</f>
        <v>0</v>
      </c>
      <c r="D266" s="24"/>
      <c r="E266" s="24"/>
      <c r="F266" s="24"/>
      <c r="G266" s="28"/>
      <c r="H266" s="24"/>
    </row>
    <row r="267" spans="2:8" hidden="1" outlineLevel="1">
      <c r="C267" s="43">
        <f t="shared" si="30"/>
        <v>0</v>
      </c>
      <c r="D267" s="24"/>
      <c r="E267" s="24"/>
      <c r="F267" s="24"/>
      <c r="G267" s="28"/>
      <c r="H267" s="24"/>
    </row>
    <row r="268" spans="2:8" hidden="1" outlineLevel="1">
      <c r="C268" s="43">
        <f t="shared" si="30"/>
        <v>0</v>
      </c>
      <c r="D268" s="24"/>
      <c r="E268" s="24"/>
      <c r="F268" s="24"/>
      <c r="G268" s="28"/>
      <c r="H268" s="24"/>
    </row>
    <row r="269" spans="2:8" hidden="1" outlineLevel="1">
      <c r="C269" s="43">
        <f t="shared" si="30"/>
        <v>0</v>
      </c>
      <c r="D269" s="24"/>
      <c r="E269" s="24"/>
      <c r="F269" s="24"/>
      <c r="G269" s="28"/>
      <c r="H269" s="24"/>
    </row>
    <row r="270" spans="2:8" hidden="1" outlineLevel="1">
      <c r="E270" s="3" t="s">
        <v>52</v>
      </c>
      <c r="F270" s="3"/>
    </row>
    <row r="271" spans="2:8" hidden="1" outlineLevel="1">
      <c r="C271" s="43">
        <f>((D271*E271)+(D271*F271))/2</f>
        <v>0</v>
      </c>
      <c r="D271" s="24"/>
      <c r="E271" s="24"/>
      <c r="F271" s="24"/>
      <c r="G271" s="26"/>
      <c r="H271" s="24"/>
    </row>
    <row r="272" spans="2:8" hidden="1" outlineLevel="1">
      <c r="C272" s="43">
        <f t="shared" ref="C272:C280" si="31">((D272*E272)+(D272*F272))/2</f>
        <v>0</v>
      </c>
      <c r="D272" s="24"/>
      <c r="E272" s="24"/>
      <c r="F272" s="24"/>
      <c r="G272" s="26"/>
      <c r="H272" s="24"/>
    </row>
    <row r="273" spans="2:8" hidden="1" outlineLevel="1">
      <c r="C273" s="43">
        <f t="shared" si="31"/>
        <v>0</v>
      </c>
      <c r="D273" s="24"/>
      <c r="E273" s="24"/>
      <c r="F273" s="24"/>
      <c r="G273" s="26"/>
      <c r="H273" s="24"/>
    </row>
    <row r="274" spans="2:8" hidden="1" outlineLevel="1">
      <c r="C274" s="43">
        <f t="shared" si="31"/>
        <v>0</v>
      </c>
      <c r="D274" s="24"/>
      <c r="E274" s="24"/>
      <c r="F274" s="24"/>
      <c r="G274" s="26"/>
      <c r="H274" s="24"/>
    </row>
    <row r="275" spans="2:8" hidden="1" outlineLevel="1">
      <c r="C275" s="43">
        <f t="shared" si="31"/>
        <v>0</v>
      </c>
      <c r="D275" s="24"/>
      <c r="E275" s="24"/>
      <c r="F275" s="24"/>
      <c r="G275" s="26"/>
      <c r="H275" s="24"/>
    </row>
    <row r="276" spans="2:8" hidden="1" outlineLevel="1">
      <c r="C276" s="43">
        <f t="shared" si="31"/>
        <v>0</v>
      </c>
      <c r="D276" s="24"/>
      <c r="E276" s="24"/>
      <c r="F276" s="24"/>
      <c r="G276" s="26"/>
      <c r="H276" s="24"/>
    </row>
    <row r="277" spans="2:8" hidden="1" outlineLevel="1">
      <c r="C277" s="43">
        <f t="shared" si="31"/>
        <v>0</v>
      </c>
      <c r="D277" s="24"/>
      <c r="E277" s="24"/>
      <c r="F277" s="24"/>
      <c r="G277" s="26"/>
      <c r="H277" s="24"/>
    </row>
    <row r="278" spans="2:8" hidden="1" outlineLevel="1">
      <c r="C278" s="43">
        <f t="shared" si="31"/>
        <v>0</v>
      </c>
      <c r="D278" s="24"/>
      <c r="E278" s="24"/>
      <c r="F278" s="24"/>
      <c r="G278" s="26"/>
      <c r="H278" s="24"/>
    </row>
    <row r="279" spans="2:8" hidden="1" outlineLevel="1">
      <c r="C279" s="43">
        <f t="shared" si="31"/>
        <v>0</v>
      </c>
      <c r="D279" s="24"/>
      <c r="E279" s="24"/>
      <c r="F279" s="24"/>
      <c r="G279" s="26"/>
      <c r="H279" s="24"/>
    </row>
    <row r="280" spans="2:8" hidden="1" outlineLevel="1">
      <c r="C280" s="43">
        <f t="shared" si="31"/>
        <v>0</v>
      </c>
      <c r="D280" s="24"/>
      <c r="E280" s="24"/>
      <c r="F280" s="24"/>
      <c r="G280" s="26"/>
      <c r="H280" s="24"/>
    </row>
    <row r="281" spans="2:8" hidden="1" outlineLevel="1">
      <c r="E281" s="3" t="s">
        <v>68</v>
      </c>
      <c r="F281" s="3"/>
    </row>
    <row r="282" spans="2:8" hidden="1" outlineLevel="1">
      <c r="C282" s="43">
        <f>((D282*E282)+(D282*F282))/2</f>
        <v>0</v>
      </c>
      <c r="D282" s="24"/>
      <c r="E282" s="24"/>
      <c r="F282" s="24"/>
      <c r="G282" s="27"/>
      <c r="H282" s="24"/>
    </row>
    <row r="283" spans="2:8" hidden="1" outlineLevel="1">
      <c r="C283" s="43">
        <f t="shared" ref="C283:C286" si="32">((D283*E283)+(D283*F283))/2</f>
        <v>0</v>
      </c>
      <c r="D283" s="24"/>
      <c r="E283" s="24"/>
      <c r="F283" s="24"/>
      <c r="G283" s="27"/>
      <c r="H283" s="24"/>
    </row>
    <row r="284" spans="2:8" hidden="1" outlineLevel="1">
      <c r="C284" s="43">
        <f t="shared" si="32"/>
        <v>0</v>
      </c>
      <c r="D284" s="24"/>
      <c r="E284" s="24"/>
      <c r="F284" s="24"/>
      <c r="G284" s="27"/>
      <c r="H284" s="24"/>
    </row>
    <row r="285" spans="2:8" hidden="1" outlineLevel="1">
      <c r="C285" s="43">
        <f t="shared" si="32"/>
        <v>0</v>
      </c>
      <c r="D285" s="24"/>
      <c r="E285" s="24"/>
      <c r="F285" s="24"/>
      <c r="G285" s="27"/>
      <c r="H285" s="24"/>
    </row>
    <row r="286" spans="2:8" hidden="1" outlineLevel="1">
      <c r="C286" s="43">
        <f t="shared" si="32"/>
        <v>0</v>
      </c>
      <c r="D286" s="24"/>
      <c r="E286" s="24"/>
      <c r="F286" s="24"/>
      <c r="G286" s="27"/>
      <c r="H286" s="24"/>
    </row>
    <row r="287" spans="2:8" collapsed="1"/>
    <row r="288" spans="2:8">
      <c r="B288" t="e">
        <f>C288</f>
        <v>#DIV/0!</v>
      </c>
      <c r="C288" s="42" t="e">
        <f>AVERAGEIF(C290:C311,"&gt;0")</f>
        <v>#DIV/0!</v>
      </c>
      <c r="D288" s="22" t="s">
        <v>25</v>
      </c>
    </row>
    <row r="289" spans="3:8" hidden="1" outlineLevel="1">
      <c r="E289" s="3" t="s">
        <v>50</v>
      </c>
      <c r="F289" s="3"/>
      <c r="G289" s="21"/>
      <c r="H289" s="21"/>
    </row>
    <row r="290" spans="3:8" hidden="1" outlineLevel="1">
      <c r="C290" s="43">
        <f>((D290*E290)+(D290*F290))/2</f>
        <v>0</v>
      </c>
      <c r="D290" s="24"/>
      <c r="E290" s="24"/>
      <c r="F290" s="24"/>
      <c r="G290" s="28"/>
      <c r="H290" s="24"/>
    </row>
    <row r="291" spans="3:8" hidden="1" outlineLevel="1">
      <c r="C291" s="43">
        <f t="shared" ref="C291:C294" si="33">((D291*E291)+(D291*F291))/2</f>
        <v>0</v>
      </c>
      <c r="D291" s="24"/>
      <c r="E291" s="24"/>
      <c r="F291" s="24"/>
      <c r="G291" s="28"/>
      <c r="H291" s="24"/>
    </row>
    <row r="292" spans="3:8" hidden="1" outlineLevel="1">
      <c r="C292" s="43">
        <f t="shared" si="33"/>
        <v>0</v>
      </c>
      <c r="D292" s="24"/>
      <c r="E292" s="24"/>
      <c r="F292" s="24"/>
      <c r="G292" s="28"/>
      <c r="H292" s="24"/>
    </row>
    <row r="293" spans="3:8" hidden="1" outlineLevel="1">
      <c r="C293" s="43">
        <f t="shared" si="33"/>
        <v>0</v>
      </c>
      <c r="D293" s="24"/>
      <c r="E293" s="24"/>
      <c r="F293" s="24"/>
      <c r="G293" s="28"/>
      <c r="H293" s="24"/>
    </row>
    <row r="294" spans="3:8" hidden="1" outlineLevel="1">
      <c r="C294" s="43">
        <f t="shared" si="33"/>
        <v>0</v>
      </c>
      <c r="D294" s="24"/>
      <c r="E294" s="24"/>
      <c r="F294" s="24"/>
      <c r="G294" s="28"/>
      <c r="H294" s="24"/>
    </row>
    <row r="295" spans="3:8" hidden="1" outlineLevel="1">
      <c r="E295" s="3" t="s">
        <v>52</v>
      </c>
      <c r="F295" s="3"/>
    </row>
    <row r="296" spans="3:8" hidden="1" outlineLevel="1">
      <c r="C296" s="43">
        <f>((D296*E296)+(D296*F296))/2</f>
        <v>0</v>
      </c>
      <c r="D296" s="24"/>
      <c r="E296" s="24"/>
      <c r="F296" s="24"/>
      <c r="G296" s="26"/>
      <c r="H296" s="24"/>
    </row>
    <row r="297" spans="3:8" hidden="1" outlineLevel="1">
      <c r="C297" s="43">
        <f t="shared" ref="C297:C305" si="34">((D297*E297)+(D297*F297))/2</f>
        <v>0</v>
      </c>
      <c r="D297" s="24"/>
      <c r="E297" s="24"/>
      <c r="F297" s="24"/>
      <c r="G297" s="26"/>
      <c r="H297" s="24"/>
    </row>
    <row r="298" spans="3:8" hidden="1" outlineLevel="1">
      <c r="C298" s="43">
        <f t="shared" si="34"/>
        <v>0</v>
      </c>
      <c r="D298" s="24"/>
      <c r="E298" s="24"/>
      <c r="F298" s="24"/>
      <c r="G298" s="26"/>
      <c r="H298" s="24"/>
    </row>
    <row r="299" spans="3:8" hidden="1" outlineLevel="1">
      <c r="C299" s="43">
        <f t="shared" si="34"/>
        <v>0</v>
      </c>
      <c r="D299" s="24"/>
      <c r="E299" s="24"/>
      <c r="F299" s="24"/>
      <c r="G299" s="26"/>
      <c r="H299" s="24"/>
    </row>
    <row r="300" spans="3:8" hidden="1" outlineLevel="1">
      <c r="C300" s="43">
        <f t="shared" si="34"/>
        <v>0</v>
      </c>
      <c r="D300" s="24"/>
      <c r="E300" s="24"/>
      <c r="F300" s="24"/>
      <c r="G300" s="26"/>
      <c r="H300" s="24"/>
    </row>
    <row r="301" spans="3:8" hidden="1" outlineLevel="1">
      <c r="C301" s="43">
        <f t="shared" si="34"/>
        <v>0</v>
      </c>
      <c r="D301" s="24"/>
      <c r="E301" s="24"/>
      <c r="F301" s="24"/>
      <c r="G301" s="26"/>
      <c r="H301" s="24"/>
    </row>
    <row r="302" spans="3:8" hidden="1" outlineLevel="1">
      <c r="C302" s="43">
        <f t="shared" si="34"/>
        <v>0</v>
      </c>
      <c r="D302" s="24"/>
      <c r="E302" s="24"/>
      <c r="F302" s="24"/>
      <c r="G302" s="26"/>
      <c r="H302" s="24"/>
    </row>
    <row r="303" spans="3:8" hidden="1" outlineLevel="1">
      <c r="C303" s="43">
        <f t="shared" si="34"/>
        <v>0</v>
      </c>
      <c r="D303" s="24"/>
      <c r="E303" s="24"/>
      <c r="F303" s="24"/>
      <c r="G303" s="26"/>
      <c r="H303" s="24"/>
    </row>
    <row r="304" spans="3:8" hidden="1" outlineLevel="1">
      <c r="C304" s="43">
        <f t="shared" si="34"/>
        <v>0</v>
      </c>
      <c r="D304" s="24"/>
      <c r="E304" s="24"/>
      <c r="F304" s="24"/>
      <c r="G304" s="26"/>
      <c r="H304" s="24"/>
    </row>
    <row r="305" spans="2:8" hidden="1" outlineLevel="1">
      <c r="C305" s="43">
        <f t="shared" si="34"/>
        <v>0</v>
      </c>
      <c r="D305" s="24"/>
      <c r="E305" s="24"/>
      <c r="F305" s="24"/>
      <c r="G305" s="26"/>
      <c r="H305" s="24"/>
    </row>
    <row r="306" spans="2:8" hidden="1" outlineLevel="1">
      <c r="E306" s="3" t="s">
        <v>68</v>
      </c>
      <c r="F306" s="3"/>
    </row>
    <row r="307" spans="2:8" hidden="1" outlineLevel="1">
      <c r="C307" s="43">
        <f>((D307*E307)+(D307*F307))/2</f>
        <v>0</v>
      </c>
      <c r="D307" s="24"/>
      <c r="E307" s="24"/>
      <c r="F307" s="24"/>
      <c r="G307" s="27"/>
      <c r="H307" s="24"/>
    </row>
    <row r="308" spans="2:8" hidden="1" outlineLevel="1">
      <c r="C308" s="43">
        <f t="shared" ref="C308:C311" si="35">((D308*E308)+(D308*F308))/2</f>
        <v>0</v>
      </c>
      <c r="D308" s="24"/>
      <c r="E308" s="24"/>
      <c r="F308" s="24"/>
      <c r="G308" s="27"/>
      <c r="H308" s="24"/>
    </row>
    <row r="309" spans="2:8" hidden="1" outlineLevel="1">
      <c r="C309" s="43">
        <f t="shared" si="35"/>
        <v>0</v>
      </c>
      <c r="D309" s="24"/>
      <c r="E309" s="24"/>
      <c r="F309" s="24"/>
      <c r="G309" s="27"/>
      <c r="H309" s="24"/>
    </row>
    <row r="310" spans="2:8" hidden="1" outlineLevel="1">
      <c r="C310" s="43">
        <f t="shared" si="35"/>
        <v>0</v>
      </c>
      <c r="D310" s="24"/>
      <c r="E310" s="24"/>
      <c r="F310" s="24"/>
      <c r="G310" s="27"/>
      <c r="H310" s="24"/>
    </row>
    <row r="311" spans="2:8" hidden="1" outlineLevel="1">
      <c r="C311" s="43">
        <f t="shared" si="35"/>
        <v>0</v>
      </c>
      <c r="D311" s="24"/>
      <c r="E311" s="24"/>
      <c r="F311" s="24"/>
      <c r="G311" s="27"/>
      <c r="H311" s="24"/>
    </row>
    <row r="312" spans="2:8" collapsed="1">
      <c r="G312" s="4"/>
    </row>
    <row r="313" spans="2:8">
      <c r="B313" t="e">
        <f>C313</f>
        <v>#DIV/0!</v>
      </c>
      <c r="C313" s="42" t="e">
        <f>AVERAGEIF(C315:C336,"&gt;0")</f>
        <v>#DIV/0!</v>
      </c>
      <c r="D313" s="22" t="s">
        <v>1</v>
      </c>
    </row>
    <row r="314" spans="2:8" hidden="1" outlineLevel="1">
      <c r="E314" s="3" t="s">
        <v>50</v>
      </c>
      <c r="F314" s="3"/>
      <c r="G314" s="21"/>
      <c r="H314" s="21"/>
    </row>
    <row r="315" spans="2:8" hidden="1" outlineLevel="1">
      <c r="C315" s="43">
        <f>((D315*E315)+(D315*F315))/2</f>
        <v>0</v>
      </c>
      <c r="D315" s="24"/>
      <c r="E315" s="24"/>
      <c r="F315" s="24"/>
      <c r="G315" s="28"/>
      <c r="H315" s="24"/>
    </row>
    <row r="316" spans="2:8" hidden="1" outlineLevel="1">
      <c r="C316" s="43">
        <f t="shared" ref="C316:C319" si="36">((D316*E316)+(D316*F316))/2</f>
        <v>0</v>
      </c>
      <c r="D316" s="24"/>
      <c r="E316" s="24"/>
      <c r="F316" s="24"/>
      <c r="G316" s="28"/>
      <c r="H316" s="24"/>
    </row>
    <row r="317" spans="2:8" hidden="1" outlineLevel="1">
      <c r="C317" s="43">
        <f t="shared" si="36"/>
        <v>0</v>
      </c>
      <c r="D317" s="24"/>
      <c r="E317" s="24"/>
      <c r="F317" s="24"/>
      <c r="G317" s="28"/>
      <c r="H317" s="24"/>
    </row>
    <row r="318" spans="2:8" hidden="1" outlineLevel="1">
      <c r="C318" s="43">
        <f t="shared" si="36"/>
        <v>0</v>
      </c>
      <c r="D318" s="24"/>
      <c r="E318" s="24"/>
      <c r="F318" s="24"/>
      <c r="G318" s="28"/>
      <c r="H318" s="24"/>
    </row>
    <row r="319" spans="2:8" hidden="1" outlineLevel="1">
      <c r="C319" s="43">
        <f t="shared" si="36"/>
        <v>0</v>
      </c>
      <c r="D319" s="24"/>
      <c r="E319" s="24"/>
      <c r="F319" s="24"/>
      <c r="G319" s="28"/>
      <c r="H319" s="24"/>
    </row>
    <row r="320" spans="2:8" hidden="1" outlineLevel="1">
      <c r="E320" s="3" t="s">
        <v>52</v>
      </c>
      <c r="F320" s="3"/>
    </row>
    <row r="321" spans="3:8" hidden="1" outlineLevel="1">
      <c r="C321" s="43">
        <f>((D321*E321)+(D321*F321))/2</f>
        <v>0</v>
      </c>
      <c r="D321" s="24"/>
      <c r="E321" s="24"/>
      <c r="F321" s="24"/>
      <c r="G321" s="26"/>
      <c r="H321" s="24"/>
    </row>
    <row r="322" spans="3:8" hidden="1" outlineLevel="1">
      <c r="C322" s="43">
        <f t="shared" ref="C322:C330" si="37">((D322*E322)+(D322*F322))/2</f>
        <v>0</v>
      </c>
      <c r="D322" s="24"/>
      <c r="E322" s="24"/>
      <c r="F322" s="24"/>
      <c r="G322" s="26"/>
      <c r="H322" s="24"/>
    </row>
    <row r="323" spans="3:8" hidden="1" outlineLevel="1">
      <c r="C323" s="43">
        <f t="shared" si="37"/>
        <v>0</v>
      </c>
      <c r="D323" s="24"/>
      <c r="E323" s="24"/>
      <c r="F323" s="24"/>
      <c r="G323" s="26"/>
      <c r="H323" s="24"/>
    </row>
    <row r="324" spans="3:8" hidden="1" outlineLevel="1">
      <c r="C324" s="43">
        <f t="shared" si="37"/>
        <v>0</v>
      </c>
      <c r="D324" s="24"/>
      <c r="E324" s="24"/>
      <c r="F324" s="24"/>
      <c r="G324" s="26"/>
      <c r="H324" s="24"/>
    </row>
    <row r="325" spans="3:8" hidden="1" outlineLevel="1">
      <c r="C325" s="43">
        <f t="shared" si="37"/>
        <v>0</v>
      </c>
      <c r="D325" s="24"/>
      <c r="E325" s="24"/>
      <c r="F325" s="24"/>
      <c r="G325" s="26"/>
      <c r="H325" s="24"/>
    </row>
    <row r="326" spans="3:8" hidden="1" outlineLevel="1">
      <c r="C326" s="43">
        <f t="shared" si="37"/>
        <v>0</v>
      </c>
      <c r="D326" s="24"/>
      <c r="E326" s="24"/>
      <c r="F326" s="24"/>
      <c r="G326" s="26"/>
      <c r="H326" s="24"/>
    </row>
    <row r="327" spans="3:8" hidden="1" outlineLevel="1">
      <c r="C327" s="43">
        <f t="shared" si="37"/>
        <v>0</v>
      </c>
      <c r="D327" s="24"/>
      <c r="E327" s="24"/>
      <c r="F327" s="24"/>
      <c r="G327" s="26"/>
      <c r="H327" s="24"/>
    </row>
    <row r="328" spans="3:8" hidden="1" outlineLevel="1">
      <c r="C328" s="43">
        <f t="shared" si="37"/>
        <v>0</v>
      </c>
      <c r="D328" s="24"/>
      <c r="E328" s="24"/>
      <c r="F328" s="24"/>
      <c r="G328" s="26"/>
      <c r="H328" s="24"/>
    </row>
    <row r="329" spans="3:8" hidden="1" outlineLevel="1">
      <c r="C329" s="43">
        <f t="shared" si="37"/>
        <v>0</v>
      </c>
      <c r="D329" s="24"/>
      <c r="E329" s="24"/>
      <c r="F329" s="24"/>
      <c r="G329" s="26"/>
      <c r="H329" s="24"/>
    </row>
    <row r="330" spans="3:8" hidden="1" outlineLevel="1">
      <c r="C330" s="43">
        <f t="shared" si="37"/>
        <v>0</v>
      </c>
      <c r="D330" s="24"/>
      <c r="E330" s="24"/>
      <c r="F330" s="24"/>
      <c r="G330" s="26"/>
      <c r="H330" s="24"/>
    </row>
    <row r="331" spans="3:8" hidden="1" outlineLevel="1">
      <c r="E331" s="3" t="s">
        <v>68</v>
      </c>
      <c r="F331" s="3"/>
    </row>
    <row r="332" spans="3:8" hidden="1" outlineLevel="1">
      <c r="C332" s="43">
        <f>((D332*E332)+(D332*F332))/2</f>
        <v>0</v>
      </c>
      <c r="D332" s="24"/>
      <c r="E332" s="24"/>
      <c r="F332" s="24"/>
      <c r="G332" s="27"/>
      <c r="H332" s="24"/>
    </row>
    <row r="333" spans="3:8" hidden="1" outlineLevel="1">
      <c r="C333" s="43">
        <f t="shared" ref="C333:C336" si="38">((D333*E333)+(D333*F333))/2</f>
        <v>0</v>
      </c>
      <c r="D333" s="24"/>
      <c r="E333" s="24"/>
      <c r="F333" s="24"/>
      <c r="G333" s="27"/>
      <c r="H333" s="24"/>
    </row>
    <row r="334" spans="3:8" hidden="1" outlineLevel="1">
      <c r="C334" s="43">
        <f t="shared" si="38"/>
        <v>0</v>
      </c>
      <c r="D334" s="24"/>
      <c r="E334" s="24"/>
      <c r="F334" s="24"/>
      <c r="G334" s="27"/>
      <c r="H334" s="24"/>
    </row>
    <row r="335" spans="3:8" hidden="1" outlineLevel="1">
      <c r="C335" s="43">
        <f t="shared" si="38"/>
        <v>0</v>
      </c>
      <c r="D335" s="24"/>
      <c r="E335" s="24"/>
      <c r="F335" s="24"/>
      <c r="G335" s="27"/>
      <c r="H335" s="24"/>
    </row>
    <row r="336" spans="3:8" hidden="1" outlineLevel="1">
      <c r="C336" s="43">
        <f t="shared" si="38"/>
        <v>0</v>
      </c>
      <c r="D336" s="24"/>
      <c r="E336" s="24"/>
      <c r="F336" s="24"/>
      <c r="G336" s="27"/>
      <c r="H336" s="24"/>
    </row>
    <row r="337" spans="2:8" collapsed="1">
      <c r="G337" s="4"/>
    </row>
    <row r="338" spans="2:8">
      <c r="B338" t="e">
        <f>C338</f>
        <v>#DIV/0!</v>
      </c>
      <c r="C338" s="42" t="e">
        <f>AVERAGEIF(C340:C361,"&gt;0")</f>
        <v>#DIV/0!</v>
      </c>
      <c r="D338" s="22" t="s">
        <v>26</v>
      </c>
    </row>
    <row r="339" spans="2:8" hidden="1" outlineLevel="1">
      <c r="E339" s="3" t="s">
        <v>50</v>
      </c>
      <c r="F339" s="3"/>
      <c r="G339" s="21"/>
      <c r="H339" s="21"/>
    </row>
    <row r="340" spans="2:8" hidden="1" outlineLevel="1">
      <c r="C340" s="43">
        <f>((D340*E340)+(D340*F340))/2</f>
        <v>0</v>
      </c>
      <c r="D340" s="24"/>
      <c r="E340" s="24"/>
      <c r="F340" s="24"/>
      <c r="G340" s="28"/>
      <c r="H340" s="24"/>
    </row>
    <row r="341" spans="2:8" hidden="1" outlineLevel="1">
      <c r="C341" s="43">
        <f t="shared" ref="C341:C344" si="39">((D341*E341)+(D341*F341))/2</f>
        <v>0</v>
      </c>
      <c r="D341" s="24"/>
      <c r="E341" s="24"/>
      <c r="F341" s="24"/>
      <c r="G341" s="28"/>
      <c r="H341" s="24"/>
    </row>
    <row r="342" spans="2:8" hidden="1" outlineLevel="1">
      <c r="C342" s="43">
        <f t="shared" si="39"/>
        <v>0</v>
      </c>
      <c r="D342" s="24"/>
      <c r="E342" s="24"/>
      <c r="F342" s="24"/>
      <c r="G342" s="28"/>
      <c r="H342" s="24"/>
    </row>
    <row r="343" spans="2:8" hidden="1" outlineLevel="1">
      <c r="C343" s="43">
        <f t="shared" si="39"/>
        <v>0</v>
      </c>
      <c r="D343" s="24"/>
      <c r="E343" s="24"/>
      <c r="F343" s="24"/>
      <c r="G343" s="28"/>
      <c r="H343" s="24"/>
    </row>
    <row r="344" spans="2:8" hidden="1" outlineLevel="1">
      <c r="C344" s="43">
        <f t="shared" si="39"/>
        <v>0</v>
      </c>
      <c r="D344" s="24"/>
      <c r="E344" s="24"/>
      <c r="F344" s="24"/>
      <c r="G344" s="28"/>
      <c r="H344" s="24"/>
    </row>
    <row r="345" spans="2:8" hidden="1" outlineLevel="1">
      <c r="E345" s="3" t="s">
        <v>52</v>
      </c>
      <c r="F345" s="3"/>
    </row>
    <row r="346" spans="2:8" hidden="1" outlineLevel="1">
      <c r="C346" s="43">
        <f>((D346*E346)+(D346*F346))/2</f>
        <v>0</v>
      </c>
      <c r="D346" s="24"/>
      <c r="E346" s="24"/>
      <c r="F346" s="24"/>
      <c r="G346" s="26"/>
      <c r="H346" s="24"/>
    </row>
    <row r="347" spans="2:8" hidden="1" outlineLevel="1">
      <c r="C347" s="43">
        <f t="shared" ref="C347:C355" si="40">((D347*E347)+(D347*F347))/2</f>
        <v>0</v>
      </c>
      <c r="D347" s="24"/>
      <c r="E347" s="24"/>
      <c r="F347" s="24"/>
      <c r="G347" s="26"/>
      <c r="H347" s="24"/>
    </row>
    <row r="348" spans="2:8" hidden="1" outlineLevel="1">
      <c r="C348" s="43">
        <f t="shared" si="40"/>
        <v>0</v>
      </c>
      <c r="D348" s="24"/>
      <c r="E348" s="24"/>
      <c r="F348" s="24"/>
      <c r="G348" s="26"/>
      <c r="H348" s="24"/>
    </row>
    <row r="349" spans="2:8" hidden="1" outlineLevel="1">
      <c r="C349" s="43">
        <f t="shared" si="40"/>
        <v>0</v>
      </c>
      <c r="D349" s="24"/>
      <c r="E349" s="24"/>
      <c r="F349" s="24"/>
      <c r="G349" s="26"/>
      <c r="H349" s="24"/>
    </row>
    <row r="350" spans="2:8" hidden="1" outlineLevel="1">
      <c r="C350" s="43">
        <f t="shared" si="40"/>
        <v>0</v>
      </c>
      <c r="D350" s="24"/>
      <c r="E350" s="24"/>
      <c r="F350" s="24"/>
      <c r="G350" s="26"/>
      <c r="H350" s="24"/>
    </row>
    <row r="351" spans="2:8" hidden="1" outlineLevel="1">
      <c r="C351" s="43">
        <f t="shared" si="40"/>
        <v>0</v>
      </c>
      <c r="D351" s="24"/>
      <c r="E351" s="24"/>
      <c r="F351" s="24"/>
      <c r="G351" s="26"/>
      <c r="H351" s="24"/>
    </row>
    <row r="352" spans="2:8" hidden="1" outlineLevel="1">
      <c r="C352" s="43">
        <f t="shared" si="40"/>
        <v>0</v>
      </c>
      <c r="D352" s="24"/>
      <c r="E352" s="24"/>
      <c r="F352" s="24"/>
      <c r="G352" s="26"/>
      <c r="H352" s="24"/>
    </row>
    <row r="353" spans="3:8" hidden="1" outlineLevel="1">
      <c r="C353" s="43">
        <f t="shared" si="40"/>
        <v>0</v>
      </c>
      <c r="D353" s="24"/>
      <c r="E353" s="24"/>
      <c r="F353" s="24"/>
      <c r="G353" s="26"/>
      <c r="H353" s="24"/>
    </row>
    <row r="354" spans="3:8" hidden="1" outlineLevel="1">
      <c r="C354" s="43">
        <f t="shared" si="40"/>
        <v>0</v>
      </c>
      <c r="D354" s="24"/>
      <c r="E354" s="24"/>
      <c r="F354" s="24"/>
      <c r="G354" s="26"/>
      <c r="H354" s="24"/>
    </row>
    <row r="355" spans="3:8" hidden="1" outlineLevel="1">
      <c r="C355" s="43">
        <f t="shared" si="40"/>
        <v>0</v>
      </c>
      <c r="D355" s="24"/>
      <c r="E355" s="24"/>
      <c r="F355" s="24"/>
      <c r="G355" s="26"/>
      <c r="H355" s="24"/>
    </row>
    <row r="356" spans="3:8" hidden="1" outlineLevel="1">
      <c r="E356" s="3" t="s">
        <v>68</v>
      </c>
      <c r="F356" s="3"/>
    </row>
    <row r="357" spans="3:8" hidden="1" outlineLevel="1">
      <c r="C357" s="43">
        <f>((D357*E357)+(D357*F357))/2</f>
        <v>0</v>
      </c>
      <c r="D357" s="24"/>
      <c r="E357" s="24"/>
      <c r="F357" s="24"/>
      <c r="G357" s="27"/>
      <c r="H357" s="24"/>
    </row>
    <row r="358" spans="3:8" hidden="1" outlineLevel="1">
      <c r="C358" s="43">
        <f t="shared" ref="C358:C361" si="41">((D358*E358)+(D358*F358))/2</f>
        <v>0</v>
      </c>
      <c r="D358" s="24"/>
      <c r="E358" s="24"/>
      <c r="F358" s="24"/>
      <c r="G358" s="27"/>
      <c r="H358" s="24"/>
    </row>
    <row r="359" spans="3:8" hidden="1" outlineLevel="1">
      <c r="C359" s="43">
        <f t="shared" si="41"/>
        <v>0</v>
      </c>
      <c r="D359" s="24"/>
      <c r="E359" s="24"/>
      <c r="F359" s="24"/>
      <c r="G359" s="27"/>
      <c r="H359" s="24"/>
    </row>
    <row r="360" spans="3:8" hidden="1" outlineLevel="1">
      <c r="C360" s="43">
        <f t="shared" si="41"/>
        <v>0</v>
      </c>
      <c r="D360" s="24"/>
      <c r="E360" s="24"/>
      <c r="F360" s="24"/>
      <c r="G360" s="27"/>
      <c r="H360" s="24"/>
    </row>
    <row r="361" spans="3:8" hidden="1" outlineLevel="1">
      <c r="C361" s="43">
        <f t="shared" si="41"/>
        <v>0</v>
      </c>
      <c r="D361" s="24"/>
      <c r="E361" s="24"/>
      <c r="F361" s="24"/>
      <c r="G361" s="27"/>
      <c r="H361" s="24"/>
    </row>
    <row r="362" spans="3:8" collapsed="1">
      <c r="G362" s="3"/>
    </row>
    <row r="363" spans="3:8">
      <c r="E363" s="3"/>
      <c r="F363" s="3"/>
    </row>
    <row r="364" spans="3:8">
      <c r="G364" s="4"/>
    </row>
    <row r="365" spans="3:8">
      <c r="G365" s="4"/>
    </row>
    <row r="366" spans="3:8">
      <c r="G366" s="4"/>
    </row>
    <row r="367" spans="3:8">
      <c r="G367" s="4"/>
    </row>
    <row r="368" spans="3:8">
      <c r="G368" s="4"/>
    </row>
    <row r="369" spans="3:7">
      <c r="G369" s="4"/>
    </row>
    <row r="370" spans="3:7">
      <c r="G370" s="4"/>
    </row>
    <row r="371" spans="3:7">
      <c r="G371" s="4"/>
    </row>
    <row r="372" spans="3:7">
      <c r="E372" s="3"/>
      <c r="F372" s="3"/>
    </row>
    <row r="373" spans="3:7">
      <c r="G373" s="4"/>
    </row>
    <row r="374" spans="3:7">
      <c r="G374" s="4"/>
    </row>
    <row r="375" spans="3:7">
      <c r="G375" s="4"/>
    </row>
    <row r="376" spans="3:7">
      <c r="G376" s="4"/>
    </row>
    <row r="377" spans="3:7">
      <c r="E377" s="3"/>
      <c r="F377" s="3"/>
    </row>
    <row r="378" spans="3:7">
      <c r="G378" s="3"/>
    </row>
    <row r="379" spans="3:7">
      <c r="G379" s="3"/>
    </row>
    <row r="380" spans="3:7">
      <c r="G380" s="3"/>
    </row>
    <row r="381" spans="3:7">
      <c r="E381" s="3"/>
      <c r="F381" s="3"/>
    </row>
    <row r="382" spans="3:7" collapsed="1"/>
    <row r="383" spans="3:7">
      <c r="C383" s="3"/>
    </row>
    <row r="384" spans="3:7" hidden="1" outlineLevel="1">
      <c r="C384" s="22" t="s">
        <v>88</v>
      </c>
      <c r="D384" s="3"/>
      <c r="E384" s="3"/>
      <c r="F384" s="3"/>
      <c r="G384" s="3"/>
    </row>
    <row r="385" spans="3:7" hidden="1" outlineLevel="1">
      <c r="C385" s="3"/>
      <c r="D385" s="3"/>
      <c r="E385" s="3"/>
      <c r="F385" s="3"/>
      <c r="G385" s="3"/>
    </row>
    <row r="386" spans="3:7" hidden="1" outlineLevel="1">
      <c r="C386" s="3" t="s">
        <v>5</v>
      </c>
      <c r="D386" s="3" t="s">
        <v>71</v>
      </c>
      <c r="E386" s="3" t="s">
        <v>70</v>
      </c>
    </row>
    <row r="387" spans="3:7" hidden="1" outlineLevel="1">
      <c r="C387">
        <v>0</v>
      </c>
      <c r="D387" s="70">
        <v>0</v>
      </c>
      <c r="E387" s="70">
        <v>0</v>
      </c>
    </row>
    <row r="388" spans="3:7" hidden="1" outlineLevel="1">
      <c r="C388" s="3">
        <v>1</v>
      </c>
      <c r="D388" s="71">
        <v>0.25</v>
      </c>
      <c r="E388" s="71">
        <v>0.25</v>
      </c>
      <c r="F388" s="3"/>
      <c r="G388" s="3"/>
    </row>
    <row r="389" spans="3:7" hidden="1" outlineLevel="1">
      <c r="C389">
        <v>2</v>
      </c>
      <c r="D389" s="70">
        <v>0.5</v>
      </c>
      <c r="E389" s="70">
        <v>0.5</v>
      </c>
    </row>
    <row r="390" spans="3:7" hidden="1" outlineLevel="1">
      <c r="C390">
        <v>3</v>
      </c>
      <c r="D390" s="70">
        <v>0.75</v>
      </c>
      <c r="E390" s="70">
        <v>0.75</v>
      </c>
    </row>
    <row r="391" spans="3:7" hidden="1" outlineLevel="1">
      <c r="C391">
        <v>4</v>
      </c>
      <c r="D391" s="70">
        <v>1</v>
      </c>
      <c r="E391" s="70">
        <v>1</v>
      </c>
    </row>
    <row r="392" spans="3:7" hidden="1" outlineLevel="1"/>
    <row r="393" spans="3:7" hidden="1" outlineLevel="1"/>
    <row r="394" spans="3:7" hidden="1" outlineLevel="1">
      <c r="C394" t="s">
        <v>51</v>
      </c>
    </row>
    <row r="395" spans="3:7" hidden="1" outlineLevel="1">
      <c r="D395" t="s">
        <v>41</v>
      </c>
    </row>
    <row r="396" spans="3:7" hidden="1" outlineLevel="1">
      <c r="D396" t="s">
        <v>42</v>
      </c>
    </row>
    <row r="397" spans="3:7" hidden="1" outlineLevel="1">
      <c r="D397" t="s">
        <v>43</v>
      </c>
    </row>
    <row r="398" spans="3:7" hidden="1" outlineLevel="1"/>
    <row r="399" spans="3:7" hidden="1" outlineLevel="1">
      <c r="C399" t="s">
        <v>53</v>
      </c>
    </row>
    <row r="400" spans="3:7" hidden="1" outlineLevel="1">
      <c r="D400" t="s">
        <v>44</v>
      </c>
    </row>
    <row r="401" spans="3:4" hidden="1" outlineLevel="1">
      <c r="D401" t="s">
        <v>45</v>
      </c>
    </row>
    <row r="402" spans="3:4" hidden="1" outlineLevel="1">
      <c r="D402" t="s">
        <v>46</v>
      </c>
    </row>
    <row r="403" spans="3:4" hidden="1" outlineLevel="1">
      <c r="D403" t="s">
        <v>47</v>
      </c>
    </row>
    <row r="404" spans="3:4" hidden="1" outlineLevel="1">
      <c r="D404" t="s">
        <v>48</v>
      </c>
    </row>
    <row r="405" spans="3:4" hidden="1" outlineLevel="1">
      <c r="D405" t="s">
        <v>49</v>
      </c>
    </row>
    <row r="406" spans="3:4" hidden="1" outlineLevel="1">
      <c r="D406" t="s">
        <v>80</v>
      </c>
    </row>
    <row r="407" spans="3:4" hidden="1" outlineLevel="1">
      <c r="D407" t="s">
        <v>82</v>
      </c>
    </row>
    <row r="408" spans="3:4" hidden="1" outlineLevel="1">
      <c r="D408" t="s">
        <v>84</v>
      </c>
    </row>
    <row r="409" spans="3:4" hidden="1" outlineLevel="1">
      <c r="D409" t="s">
        <v>83</v>
      </c>
    </row>
    <row r="410" spans="3:4" hidden="1" outlineLevel="1"/>
    <row r="411" spans="3:4" hidden="1" outlineLevel="1">
      <c r="C411" t="s">
        <v>76</v>
      </c>
    </row>
    <row r="412" spans="3:4" hidden="1" outlineLevel="1">
      <c r="D412" t="s">
        <v>67</v>
      </c>
    </row>
    <row r="413" spans="3:4" hidden="1" outlineLevel="1">
      <c r="D413" t="s">
        <v>54</v>
      </c>
    </row>
    <row r="414" spans="3:4" hidden="1" outlineLevel="1">
      <c r="D414" t="s">
        <v>55</v>
      </c>
    </row>
    <row r="415" spans="3:4" hidden="1" outlineLevel="1">
      <c r="D415" t="s">
        <v>56</v>
      </c>
    </row>
    <row r="416" spans="3:4" collapsed="1"/>
  </sheetData>
  <dataValidations count="6">
    <dataValidation type="list" allowBlank="1" showInputMessage="1" showErrorMessage="1" sqref="D340:D344 D21:D30 D357:D361 D346:D355 D315:D319 D332:D336 D321:D330 D290:D294 D307:D311 D296:D305 D265:D269 D282:D286 D271:D280 D240:D244 D257:D261 D246:D255 D215:D219 D232:D236 D221:D230 D190:D194 D207:D211 D196:D205 D165:D169 D182:D186 D171:D180 D140:D144 D157:D161 D146:D155 D115:D119 D132:D136 D121:D130 D90:D94 D107:D111 D96:D105 D65:D69 D82:D86 D71:D80 D40:D44 D57:D61 D46:D55 D15:D19 D32:D36">
      <formula1>$C$387:$C$391</formula1>
    </dataValidation>
    <dataValidation type="list" allowBlank="1" showInputMessage="1" showErrorMessage="1" sqref="E340:E344 E21:E30 E357:E361 E346:E355 E315:E319 E332:E336 E321:E330 E290:E294 E307:E311 E296:E305 E265:E269 E282:E286 E271:E280 E240:E244 E257:E261 E246:E255 E215:E219 E232:E236 E221:E230 E190:E194 E207:E211 E196:E205 E165:E169 E182:E186 E171:E180 E140:E144 E157:E161 E146:E155 E115:E119 E132:E136 E121:E130 E90:E94 E107:E111 E96:E105 E65:E69 E82:E86 E71:E80 E40:E44 E57:E61 E46:E55 E15:E19 E32:E36">
      <formula1>$D$387:$D$391</formula1>
    </dataValidation>
    <dataValidation type="list" allowBlank="1" showInputMessage="1" showErrorMessage="1" sqref="F340:F344 F21:F30 F357:F361 F346:F355 F315:F319 F332:F336 F321:F330 F290:F294 F307:F311 F296:F305 F265:F269 F282:F286 F271:F280 F240:F244 F257:F261 F246:F255 F215:F219 F232:F236 F221:F230 F190:F194 F207:F211 F196:F205 F165:F169 F182:F186 F171:F180 F140:F144 F157:F161 F146:F155 F115:F119 F132:F136 F121:F130 F90:F94 F107:F111 F96:F105 F65:F69 F82:F86 F71:F80 F40:F44 F57:F61 F46:F55 F15:F19 F32:F36">
      <formula1>$E$387:$E$391</formula1>
    </dataValidation>
    <dataValidation type="list" allowBlank="1" showInputMessage="1" showErrorMessage="1" sqref="G340:G344 G15:G19 G315:G319 G290:G294 G265:G269 G240:G244 G215:G219 G190:G194 G165:G169 G140:G144 G115:G119 G90:G94 G65:G69 G40:G44">
      <formula1>$D$395:$D$397</formula1>
    </dataValidation>
    <dataValidation type="list" allowBlank="1" showInputMessage="1" showErrorMessage="1" sqref="G357:G361 G32:G36 G332:G336 G307:G311 G282:G286 G257:G261 G232:G236 G207:G211 G182:G186 G157:G161 G132:G136 G107:G111 G82:G86 G57:G61">
      <formula1>$D$412:$D$415</formula1>
    </dataValidation>
    <dataValidation type="list" allowBlank="1" showInputMessage="1" showErrorMessage="1" sqref="G346:G355 G21:G30 G321:G330 G296:G305 G271:G280 G246:G255 G221:G230 G196:G205 G171:G180 G146:G155 G121:G130 G96:G105 G71:G80 G46:G55">
      <formula1>$D$400:$D$409</formula1>
    </dataValidation>
  </dataValidation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/>
  <dimension ref="A3:D41"/>
  <sheetViews>
    <sheetView zoomScale="80" zoomScaleNormal="80" zoomScalePageLayoutView="80" workbookViewId="0">
      <selection activeCell="C72" sqref="C72"/>
    </sheetView>
  </sheetViews>
  <sheetFormatPr baseColWidth="10" defaultRowHeight="13" x14ac:dyDescent="0"/>
  <sheetData>
    <row r="3" spans="1:4" ht="16">
      <c r="A3" s="22" t="s">
        <v>88</v>
      </c>
      <c r="B3" s="2"/>
    </row>
    <row r="5" spans="1:4">
      <c r="A5" s="3" t="s">
        <v>246</v>
      </c>
      <c r="B5" s="3" t="s">
        <v>5</v>
      </c>
      <c r="C5" s="3" t="s">
        <v>71</v>
      </c>
      <c r="D5" s="3" t="s">
        <v>70</v>
      </c>
    </row>
    <row r="7" spans="1:4">
      <c r="A7" s="43"/>
      <c r="B7" s="24">
        <v>1</v>
      </c>
      <c r="C7" s="25">
        <v>0.25</v>
      </c>
      <c r="D7" s="25">
        <v>0.25</v>
      </c>
    </row>
    <row r="8" spans="1:4">
      <c r="A8" s="43"/>
      <c r="B8" s="24">
        <v>2</v>
      </c>
      <c r="C8" s="24">
        <v>0.5</v>
      </c>
      <c r="D8" s="24">
        <v>0.5</v>
      </c>
    </row>
    <row r="9" spans="1:4">
      <c r="A9" s="43"/>
      <c r="B9" s="24">
        <v>3</v>
      </c>
      <c r="C9" s="24">
        <v>0.75</v>
      </c>
      <c r="D9" s="24">
        <v>0.75</v>
      </c>
    </row>
    <row r="10" spans="1:4">
      <c r="A10" s="43"/>
      <c r="B10" s="24">
        <v>4</v>
      </c>
      <c r="C10" s="24">
        <v>1</v>
      </c>
      <c r="D10" s="24">
        <v>1</v>
      </c>
    </row>
    <row r="14" spans="1:4">
      <c r="A14" s="3" t="s">
        <v>72</v>
      </c>
      <c r="B14" s="3"/>
    </row>
    <row r="15" spans="1:4">
      <c r="A15" s="3" t="s">
        <v>75</v>
      </c>
      <c r="B15" s="3"/>
    </row>
    <row r="16" spans="1:4">
      <c r="A16" s="3" t="s">
        <v>74</v>
      </c>
      <c r="B16" s="3"/>
    </row>
    <row r="17" spans="1:2">
      <c r="A17" s="3" t="s">
        <v>73</v>
      </c>
      <c r="B17" s="3"/>
    </row>
    <row r="19" spans="1:2">
      <c r="A19" t="s">
        <v>5</v>
      </c>
    </row>
    <row r="20" spans="1:2">
      <c r="A20">
        <v>1</v>
      </c>
      <c r="B20" s="67" t="s">
        <v>90</v>
      </c>
    </row>
    <row r="21" spans="1:2">
      <c r="A21">
        <v>2</v>
      </c>
      <c r="B21" s="66"/>
    </row>
    <row r="22" spans="1:2">
      <c r="A22">
        <v>3</v>
      </c>
      <c r="B22" s="66"/>
    </row>
    <row r="23" spans="1:2">
      <c r="A23">
        <v>4</v>
      </c>
      <c r="B23" s="67" t="s">
        <v>91</v>
      </c>
    </row>
    <row r="24" spans="1:2">
      <c r="B24" s="66"/>
    </row>
    <row r="25" spans="1:2">
      <c r="A25" t="s">
        <v>71</v>
      </c>
      <c r="B25" s="66"/>
    </row>
    <row r="26" spans="1:2">
      <c r="A26">
        <v>0.25</v>
      </c>
      <c r="B26" s="67" t="s">
        <v>249</v>
      </c>
    </row>
    <row r="27" spans="1:2">
      <c r="A27">
        <v>0.5</v>
      </c>
      <c r="B27" s="66"/>
    </row>
    <row r="28" spans="1:2">
      <c r="A28">
        <v>0.75</v>
      </c>
      <c r="B28" s="66"/>
    </row>
    <row r="29" spans="1:2">
      <c r="A29">
        <v>1</v>
      </c>
      <c r="B29" s="67" t="s">
        <v>250</v>
      </c>
    </row>
    <row r="30" spans="1:2">
      <c r="B30" s="66"/>
    </row>
    <row r="31" spans="1:2">
      <c r="A31" s="3" t="s">
        <v>70</v>
      </c>
      <c r="B31" s="66"/>
    </row>
    <row r="32" spans="1:2">
      <c r="A32">
        <v>0.25</v>
      </c>
      <c r="B32" s="67" t="s">
        <v>251</v>
      </c>
    </row>
    <row r="33" spans="1:2">
      <c r="A33">
        <v>0.5</v>
      </c>
      <c r="B33" s="66"/>
    </row>
    <row r="34" spans="1:2">
      <c r="A34">
        <v>0.75</v>
      </c>
      <c r="B34" s="66"/>
    </row>
    <row r="35" spans="1:2">
      <c r="A35">
        <v>1</v>
      </c>
      <c r="B35" s="67" t="s">
        <v>252</v>
      </c>
    </row>
    <row r="36" spans="1:2">
      <c r="B36" s="66"/>
    </row>
    <row r="37" spans="1:2">
      <c r="B37" s="66"/>
    </row>
    <row r="38" spans="1:2">
      <c r="B38" s="66"/>
    </row>
    <row r="39" spans="1:2">
      <c r="B39" s="66"/>
    </row>
    <row r="40" spans="1:2">
      <c r="B40" s="66"/>
    </row>
    <row r="41" spans="1:2">
      <c r="B41" s="66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B2:T24"/>
  <sheetViews>
    <sheetView zoomScale="64" zoomScaleNormal="64" zoomScalePageLayoutView="64" workbookViewId="0">
      <selection activeCell="I42" sqref="I42"/>
    </sheetView>
  </sheetViews>
  <sheetFormatPr baseColWidth="10" defaultRowHeight="13" x14ac:dyDescent="0"/>
  <cols>
    <col min="1" max="1" width="1.7109375" customWidth="1"/>
    <col min="2" max="2" width="12.42578125" customWidth="1"/>
    <col min="3" max="3" width="23.140625" customWidth="1"/>
    <col min="4" max="4" width="21.28515625" customWidth="1"/>
    <col min="5" max="5" width="21.42578125" customWidth="1"/>
  </cols>
  <sheetData>
    <row r="2" spans="2:20" ht="14" thickBot="1"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26">
      <c r="B3" s="84" t="s">
        <v>60</v>
      </c>
      <c r="C3" s="85"/>
      <c r="D3" s="11" t="s">
        <v>58</v>
      </c>
      <c r="E3" s="7" t="s">
        <v>59</v>
      </c>
      <c r="F3" s="93" t="s">
        <v>221</v>
      </c>
      <c r="G3" s="93"/>
      <c r="H3" s="93"/>
      <c r="I3" s="93"/>
      <c r="J3" s="93"/>
      <c r="K3" s="93"/>
      <c r="L3" s="93"/>
      <c r="M3" s="93"/>
      <c r="N3" s="93" t="s">
        <v>222</v>
      </c>
      <c r="O3" s="93"/>
      <c r="P3" s="93"/>
      <c r="Q3" s="93"/>
      <c r="R3" s="93"/>
      <c r="S3" s="93"/>
      <c r="T3" s="93"/>
    </row>
    <row r="4" spans="2:20">
      <c r="B4" s="86" t="s">
        <v>57</v>
      </c>
      <c r="C4" s="87"/>
      <c r="D4" s="12"/>
      <c r="E4" s="8"/>
    </row>
    <row r="5" spans="2:20">
      <c r="B5" s="5"/>
      <c r="C5" s="6"/>
      <c r="D5" s="12"/>
      <c r="E5" s="8"/>
    </row>
    <row r="6" spans="2:20">
      <c r="B6" s="81" t="s">
        <v>51</v>
      </c>
      <c r="C6" s="23" t="s">
        <v>41</v>
      </c>
      <c r="D6" s="13" t="s">
        <v>41</v>
      </c>
      <c r="E6" s="9" t="s">
        <v>9</v>
      </c>
    </row>
    <row r="7" spans="2:20">
      <c r="B7" s="82"/>
      <c r="C7" s="23" t="s">
        <v>42</v>
      </c>
      <c r="D7" s="13" t="s">
        <v>42</v>
      </c>
      <c r="E7" s="9" t="s">
        <v>10</v>
      </c>
    </row>
    <row r="8" spans="2:20">
      <c r="B8" s="82"/>
      <c r="C8" s="23" t="s">
        <v>43</v>
      </c>
      <c r="D8" s="13" t="s">
        <v>43</v>
      </c>
      <c r="E8" s="9" t="s">
        <v>64</v>
      </c>
    </row>
    <row r="9" spans="2:20">
      <c r="B9" s="5"/>
      <c r="C9" s="6"/>
      <c r="D9" s="12"/>
      <c r="E9" s="8"/>
    </row>
    <row r="10" spans="2:20" ht="25.5" customHeight="1">
      <c r="B10" s="81" t="s">
        <v>220</v>
      </c>
      <c r="C10" s="20" t="s">
        <v>44</v>
      </c>
      <c r="D10" s="91" t="s">
        <v>65</v>
      </c>
      <c r="E10" s="9" t="s">
        <v>11</v>
      </c>
    </row>
    <row r="11" spans="2:20" ht="26">
      <c r="B11" s="81"/>
      <c r="C11" s="20" t="s">
        <v>45</v>
      </c>
      <c r="D11" s="91"/>
      <c r="E11" s="9" t="s">
        <v>12</v>
      </c>
    </row>
    <row r="12" spans="2:20" ht="26">
      <c r="B12" s="81"/>
      <c r="C12" s="20" t="s">
        <v>46</v>
      </c>
      <c r="D12" s="91"/>
      <c r="E12" s="10" t="s">
        <v>61</v>
      </c>
    </row>
    <row r="13" spans="2:20" ht="26">
      <c r="B13" s="81"/>
      <c r="C13" s="20" t="s">
        <v>47</v>
      </c>
      <c r="D13" s="91" t="s">
        <v>86</v>
      </c>
      <c r="E13" s="9" t="s">
        <v>14</v>
      </c>
    </row>
    <row r="14" spans="2:20" ht="26">
      <c r="B14" s="81"/>
      <c r="C14" s="20" t="s">
        <v>48</v>
      </c>
      <c r="D14" s="91"/>
      <c r="E14" s="9" t="s">
        <v>15</v>
      </c>
    </row>
    <row r="15" spans="2:20" ht="26">
      <c r="B15" s="81"/>
      <c r="C15" s="20" t="s">
        <v>49</v>
      </c>
      <c r="D15" s="91"/>
      <c r="E15" s="10" t="s">
        <v>61</v>
      </c>
    </row>
    <row r="16" spans="2:20">
      <c r="B16" s="81"/>
      <c r="C16" s="20" t="s">
        <v>80</v>
      </c>
      <c r="D16" s="14" t="s">
        <v>80</v>
      </c>
      <c r="E16" s="10" t="s">
        <v>61</v>
      </c>
    </row>
    <row r="17" spans="2:5" ht="26">
      <c r="B17" s="81"/>
      <c r="C17" s="20" t="s">
        <v>82</v>
      </c>
      <c r="D17" s="92" t="s">
        <v>85</v>
      </c>
      <c r="E17" s="9" t="s">
        <v>81</v>
      </c>
    </row>
    <row r="18" spans="2:5" ht="26">
      <c r="B18" s="81"/>
      <c r="C18" s="20" t="s">
        <v>84</v>
      </c>
      <c r="D18" s="92"/>
      <c r="E18" s="9" t="s">
        <v>13</v>
      </c>
    </row>
    <row r="19" spans="2:5" ht="26">
      <c r="B19" s="81"/>
      <c r="C19" s="20" t="s">
        <v>83</v>
      </c>
      <c r="D19" s="92"/>
      <c r="E19" s="10" t="s">
        <v>61</v>
      </c>
    </row>
    <row r="20" spans="2:5">
      <c r="B20" s="5"/>
      <c r="C20" s="6"/>
      <c r="D20" s="12"/>
      <c r="E20" s="9"/>
    </row>
    <row r="21" spans="2:5" ht="26">
      <c r="B21" s="81" t="s">
        <v>76</v>
      </c>
      <c r="C21" s="18" t="s">
        <v>67</v>
      </c>
      <c r="D21" s="15" t="s">
        <v>66</v>
      </c>
      <c r="E21" s="88" t="s">
        <v>69</v>
      </c>
    </row>
    <row r="22" spans="2:5" ht="26">
      <c r="B22" s="82"/>
      <c r="C22" s="18" t="s">
        <v>54</v>
      </c>
      <c r="D22" s="15" t="s">
        <v>63</v>
      </c>
      <c r="E22" s="89"/>
    </row>
    <row r="23" spans="2:5" ht="26">
      <c r="B23" s="82"/>
      <c r="C23" s="18" t="s">
        <v>55</v>
      </c>
      <c r="D23" s="15" t="s">
        <v>62</v>
      </c>
      <c r="E23" s="89"/>
    </row>
    <row r="24" spans="2:5" ht="27" thickBot="1">
      <c r="B24" s="83"/>
      <c r="C24" s="19" t="s">
        <v>56</v>
      </c>
      <c r="D24" s="16" t="s">
        <v>61</v>
      </c>
      <c r="E24" s="90"/>
    </row>
  </sheetData>
  <mergeCells count="13">
    <mergeCell ref="F2:M2"/>
    <mergeCell ref="N2:T2"/>
    <mergeCell ref="F3:M3"/>
    <mergeCell ref="N3:T3"/>
    <mergeCell ref="B6:B8"/>
    <mergeCell ref="B21:B24"/>
    <mergeCell ref="B3:C3"/>
    <mergeCell ref="B4:C4"/>
    <mergeCell ref="E21:E24"/>
    <mergeCell ref="D10:D12"/>
    <mergeCell ref="D13:D15"/>
    <mergeCell ref="B10:B19"/>
    <mergeCell ref="D17:D19"/>
  </mergeCells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/>
  <dimension ref="B2:Q70"/>
  <sheetViews>
    <sheetView showGridLines="0" zoomScale="78" zoomScaleNormal="78" zoomScalePageLayoutView="78" workbookViewId="0">
      <selection activeCell="K27" sqref="K27"/>
    </sheetView>
  </sheetViews>
  <sheetFormatPr baseColWidth="10" defaultRowHeight="13" outlineLevelRow="1" x14ac:dyDescent="0"/>
  <cols>
    <col min="1" max="1" width="2.5703125" style="30" customWidth="1"/>
    <col min="2" max="2" width="5.140625" style="30" customWidth="1"/>
    <col min="3" max="3" width="3.28515625" style="30" customWidth="1"/>
    <col min="4" max="4" width="1.7109375" style="30" customWidth="1"/>
    <col min="5" max="8" width="10.7109375" style="30"/>
    <col min="9" max="9" width="19" style="30" customWidth="1"/>
    <col min="10" max="10" width="4.42578125" style="30" customWidth="1"/>
    <col min="11" max="15" width="10.7109375" style="30"/>
    <col min="16" max="16" width="12.28515625" style="30" customWidth="1"/>
    <col min="17" max="17" width="4.85546875" style="30" customWidth="1"/>
    <col min="18" max="16384" width="10.7109375" style="30"/>
  </cols>
  <sheetData>
    <row r="2" spans="2:16" customFormat="1" ht="16">
      <c r="B2" s="2" t="s">
        <v>235</v>
      </c>
      <c r="K2" s="78" t="s">
        <v>223</v>
      </c>
      <c r="L2" s="78"/>
      <c r="M2" s="78"/>
      <c r="N2" s="78"/>
      <c r="O2" s="78"/>
      <c r="P2" s="78"/>
    </row>
    <row r="3" spans="2:16" customFormat="1" ht="16">
      <c r="B3" s="2"/>
      <c r="K3" s="44"/>
      <c r="L3" s="44"/>
      <c r="M3" s="44"/>
      <c r="N3" s="44"/>
      <c r="O3" s="44"/>
      <c r="P3" s="44"/>
    </row>
    <row r="4" spans="2:16" customFormat="1"/>
    <row r="5" spans="2:16" hidden="1" outlineLevel="1">
      <c r="B5" s="31" t="s">
        <v>21</v>
      </c>
      <c r="C5" s="31"/>
    </row>
    <row r="6" spans="2:16" hidden="1" outlineLevel="1">
      <c r="B6" s="31" t="s">
        <v>22</v>
      </c>
      <c r="C6" s="31"/>
    </row>
    <row r="7" spans="2:16" hidden="1" outlineLevel="1">
      <c r="B7" s="31" t="s">
        <v>23</v>
      </c>
      <c r="C7" s="31"/>
    </row>
    <row r="8" spans="2:16" collapsed="1">
      <c r="B8" s="30" t="s">
        <v>245</v>
      </c>
    </row>
    <row r="10" spans="2:16" ht="16">
      <c r="B10" s="40">
        <f>AVERAGE(B13:B52)</f>
        <v>2.0714285714285716</v>
      </c>
      <c r="C10" s="29" t="s">
        <v>0</v>
      </c>
    </row>
    <row r="11" spans="2:16">
      <c r="C11" s="32" t="s">
        <v>224</v>
      </c>
    </row>
    <row r="12" spans="2:16">
      <c r="C12" s="32"/>
    </row>
    <row r="13" spans="2:16">
      <c r="B13" s="33">
        <v>4</v>
      </c>
      <c r="C13" s="34" t="s">
        <v>24</v>
      </c>
    </row>
    <row r="14" spans="2:16" outlineLevel="1">
      <c r="D14" s="73" t="s">
        <v>30</v>
      </c>
      <c r="E14" s="73"/>
      <c r="F14" s="73"/>
      <c r="G14" s="73"/>
      <c r="H14" s="73"/>
      <c r="I14" s="73"/>
    </row>
    <row r="15" spans="2:16">
      <c r="D15" s="32"/>
      <c r="F15" s="32"/>
    </row>
    <row r="16" spans="2:16">
      <c r="B16" s="33">
        <v>4</v>
      </c>
      <c r="C16" s="34" t="s">
        <v>2</v>
      </c>
    </row>
    <row r="17" spans="2:16" outlineLevel="1">
      <c r="D17" s="73" t="s">
        <v>28</v>
      </c>
      <c r="E17" s="73"/>
      <c r="F17" s="73"/>
      <c r="G17" s="73"/>
      <c r="H17" s="73"/>
      <c r="I17" s="73"/>
    </row>
    <row r="18" spans="2:16">
      <c r="D18" s="32"/>
      <c r="F18" s="32"/>
    </row>
    <row r="19" spans="2:16">
      <c r="B19" s="33">
        <v>3</v>
      </c>
      <c r="C19" s="34" t="s">
        <v>6</v>
      </c>
    </row>
    <row r="20" spans="2:16" outlineLevel="1">
      <c r="D20" s="73" t="s">
        <v>27</v>
      </c>
      <c r="E20" s="73"/>
      <c r="F20" s="73"/>
      <c r="G20" s="73"/>
      <c r="H20" s="73"/>
      <c r="I20" s="73"/>
    </row>
    <row r="21" spans="2:16">
      <c r="D21" s="32"/>
      <c r="F21" s="32"/>
    </row>
    <row r="22" spans="2:16">
      <c r="B22" s="33">
        <v>4</v>
      </c>
      <c r="C22" s="34" t="s">
        <v>4</v>
      </c>
    </row>
    <row r="23" spans="2:16" outlineLevel="1">
      <c r="D23" s="73" t="s">
        <v>29</v>
      </c>
      <c r="E23" s="73"/>
      <c r="F23" s="73"/>
      <c r="G23" s="73"/>
      <c r="H23" s="73"/>
      <c r="I23" s="73"/>
    </row>
    <row r="24" spans="2:16">
      <c r="D24" s="32"/>
      <c r="F24" s="32"/>
    </row>
    <row r="25" spans="2:16">
      <c r="B25" s="33">
        <v>3</v>
      </c>
      <c r="C25" s="34" t="s">
        <v>18</v>
      </c>
      <c r="K25" s="35" t="s">
        <v>225</v>
      </c>
      <c r="L25" s="36"/>
      <c r="M25" s="36"/>
      <c r="N25" s="36"/>
      <c r="O25" s="36"/>
      <c r="P25" s="37"/>
    </row>
    <row r="26" spans="2:16" outlineLevel="1">
      <c r="D26" s="73" t="s">
        <v>31</v>
      </c>
      <c r="E26" s="73"/>
      <c r="F26" s="73"/>
      <c r="G26" s="73"/>
      <c r="H26" s="73"/>
      <c r="I26" s="73"/>
      <c r="K26" s="94" t="s">
        <v>254</v>
      </c>
      <c r="L26" s="75"/>
      <c r="M26" s="75"/>
      <c r="N26" s="75"/>
      <c r="O26" s="75"/>
      <c r="P26" s="76"/>
    </row>
    <row r="27" spans="2:16">
      <c r="D27" s="32"/>
      <c r="F27" s="32"/>
    </row>
    <row r="28" spans="2:16">
      <c r="B28" s="33">
        <v>2</v>
      </c>
      <c r="C28" s="34" t="s">
        <v>20</v>
      </c>
      <c r="K28" s="35" t="s">
        <v>226</v>
      </c>
      <c r="L28" s="36"/>
      <c r="M28" s="36"/>
      <c r="N28" s="36"/>
      <c r="O28" s="36"/>
      <c r="P28" s="37"/>
    </row>
    <row r="29" spans="2:16" outlineLevel="1">
      <c r="D29" s="73" t="s">
        <v>32</v>
      </c>
      <c r="E29" s="73"/>
      <c r="F29" s="73"/>
      <c r="G29" s="73"/>
      <c r="H29" s="73"/>
      <c r="I29" s="73"/>
      <c r="K29" s="74" t="s">
        <v>241</v>
      </c>
      <c r="L29" s="75"/>
      <c r="M29" s="75"/>
      <c r="N29" s="75"/>
      <c r="O29" s="75"/>
      <c r="P29" s="76"/>
    </row>
    <row r="30" spans="2:16">
      <c r="D30" s="32"/>
      <c r="F30" s="32"/>
    </row>
    <row r="31" spans="2:16">
      <c r="B31" s="33">
        <v>3</v>
      </c>
      <c r="C31" s="34" t="s">
        <v>17</v>
      </c>
      <c r="K31" s="35" t="s">
        <v>227</v>
      </c>
      <c r="L31" s="36"/>
      <c r="M31" s="36"/>
      <c r="N31" s="36"/>
      <c r="O31" s="36"/>
      <c r="P31" s="37"/>
    </row>
    <row r="32" spans="2:16" outlineLevel="1">
      <c r="D32" s="73" t="s">
        <v>33</v>
      </c>
      <c r="E32" s="73"/>
      <c r="F32" s="73"/>
      <c r="G32" s="73"/>
      <c r="H32" s="73"/>
      <c r="I32" s="73"/>
      <c r="K32" s="74" t="s">
        <v>236</v>
      </c>
      <c r="L32" s="75"/>
      <c r="M32" s="75"/>
      <c r="N32" s="75"/>
      <c r="O32" s="75"/>
      <c r="P32" s="76"/>
    </row>
    <row r="33" spans="2:17">
      <c r="D33" s="32"/>
      <c r="F33" s="32"/>
      <c r="J33" s="38"/>
      <c r="Q33" s="38"/>
    </row>
    <row r="34" spans="2:17">
      <c r="B34" s="33">
        <v>2</v>
      </c>
      <c r="C34" s="34" t="s">
        <v>19</v>
      </c>
      <c r="J34" s="38"/>
      <c r="K34" s="35" t="s">
        <v>228</v>
      </c>
      <c r="L34" s="36"/>
      <c r="M34" s="36"/>
      <c r="N34" s="36"/>
      <c r="O34" s="36"/>
      <c r="P34" s="37"/>
      <c r="Q34" s="38"/>
    </row>
    <row r="35" spans="2:17" ht="12.75" customHeight="1" outlineLevel="1">
      <c r="D35" s="73" t="s">
        <v>34</v>
      </c>
      <c r="E35" s="73"/>
      <c r="F35" s="73"/>
      <c r="G35" s="73"/>
      <c r="H35" s="73"/>
      <c r="I35" s="73"/>
      <c r="J35" s="38"/>
      <c r="K35" s="74" t="s">
        <v>242</v>
      </c>
      <c r="L35" s="75"/>
      <c r="M35" s="75"/>
      <c r="N35" s="75"/>
      <c r="O35" s="75"/>
      <c r="P35" s="76"/>
      <c r="Q35" s="38"/>
    </row>
    <row r="36" spans="2:17">
      <c r="D36" s="32"/>
      <c r="F36" s="32"/>
      <c r="J36" s="38"/>
      <c r="Q36" s="38"/>
    </row>
    <row r="37" spans="2:17">
      <c r="B37" s="33">
        <v>2</v>
      </c>
      <c r="C37" s="34" t="s">
        <v>7</v>
      </c>
      <c r="J37" s="38"/>
      <c r="K37" s="35" t="s">
        <v>229</v>
      </c>
      <c r="L37" s="36"/>
      <c r="M37" s="36"/>
      <c r="N37" s="36"/>
      <c r="O37" s="36"/>
      <c r="P37" s="37"/>
      <c r="Q37" s="38"/>
    </row>
    <row r="38" spans="2:17" ht="12.75" customHeight="1" outlineLevel="1">
      <c r="D38" s="73" t="s">
        <v>35</v>
      </c>
      <c r="E38" s="73"/>
      <c r="F38" s="73"/>
      <c r="G38" s="73"/>
      <c r="H38" s="73"/>
      <c r="I38" s="73"/>
      <c r="J38" s="38"/>
      <c r="K38" s="74" t="s">
        <v>243</v>
      </c>
      <c r="L38" s="75"/>
      <c r="M38" s="75"/>
      <c r="N38" s="75"/>
      <c r="O38" s="75"/>
      <c r="P38" s="76"/>
      <c r="Q38" s="38"/>
    </row>
    <row r="39" spans="2:17">
      <c r="D39" s="32"/>
      <c r="F39" s="32"/>
      <c r="J39" s="38"/>
      <c r="Q39" s="38"/>
    </row>
    <row r="40" spans="2:17">
      <c r="B40" s="33">
        <v>2</v>
      </c>
      <c r="C40" s="34" t="s">
        <v>3</v>
      </c>
      <c r="J40" s="38"/>
      <c r="K40" s="35" t="s">
        <v>230</v>
      </c>
      <c r="L40" s="36"/>
      <c r="M40" s="36"/>
      <c r="N40" s="36"/>
      <c r="O40" s="36"/>
      <c r="P40" s="37"/>
      <c r="Q40" s="38"/>
    </row>
    <row r="41" spans="2:17" ht="12.75" customHeight="1" outlineLevel="1">
      <c r="D41" s="73" t="s">
        <v>36</v>
      </c>
      <c r="E41" s="73"/>
      <c r="F41" s="73"/>
      <c r="G41" s="73"/>
      <c r="H41" s="73"/>
      <c r="I41" s="73"/>
      <c r="J41" s="38"/>
      <c r="K41" s="74" t="s">
        <v>247</v>
      </c>
      <c r="L41" s="75"/>
      <c r="M41" s="75"/>
      <c r="N41" s="75"/>
      <c r="O41" s="75"/>
      <c r="P41" s="76"/>
      <c r="Q41" s="38"/>
    </row>
    <row r="42" spans="2:17">
      <c r="D42" s="32"/>
      <c r="F42" s="32"/>
      <c r="J42" s="38"/>
      <c r="Q42" s="38"/>
    </row>
    <row r="43" spans="2:17">
      <c r="B43" s="33">
        <v>0</v>
      </c>
      <c r="C43" s="34" t="s">
        <v>16</v>
      </c>
      <c r="J43" s="38"/>
      <c r="K43" s="35" t="s">
        <v>231</v>
      </c>
      <c r="L43" s="36"/>
      <c r="M43" s="36"/>
      <c r="N43" s="36"/>
      <c r="O43" s="36"/>
      <c r="P43" s="37"/>
      <c r="Q43" s="38"/>
    </row>
    <row r="44" spans="2:17" ht="12.75" customHeight="1" outlineLevel="1">
      <c r="D44" s="73" t="s">
        <v>37</v>
      </c>
      <c r="E44" s="73"/>
      <c r="F44" s="73"/>
      <c r="G44" s="73"/>
      <c r="H44" s="73"/>
      <c r="I44" s="73"/>
      <c r="J44" s="38"/>
      <c r="K44" s="74" t="s">
        <v>237</v>
      </c>
      <c r="L44" s="75"/>
      <c r="M44" s="75"/>
      <c r="N44" s="75"/>
      <c r="O44" s="75"/>
      <c r="P44" s="76"/>
      <c r="Q44" s="38"/>
    </row>
    <row r="45" spans="2:17">
      <c r="D45" s="32"/>
      <c r="F45" s="32"/>
      <c r="J45" s="38"/>
      <c r="Q45" s="38"/>
    </row>
    <row r="46" spans="2:17">
      <c r="B46" s="33">
        <v>0</v>
      </c>
      <c r="C46" s="34" t="s">
        <v>25</v>
      </c>
      <c r="J46" s="38"/>
      <c r="K46" s="35" t="s">
        <v>232</v>
      </c>
      <c r="L46" s="36"/>
      <c r="M46" s="36"/>
      <c r="N46" s="36"/>
      <c r="O46" s="36"/>
      <c r="P46" s="37"/>
      <c r="Q46" s="38"/>
    </row>
    <row r="47" spans="2:17" ht="12.75" customHeight="1" outlineLevel="1">
      <c r="D47" s="73" t="s">
        <v>38</v>
      </c>
      <c r="E47" s="73"/>
      <c r="F47" s="73"/>
      <c r="G47" s="73"/>
      <c r="H47" s="73"/>
      <c r="I47" s="73"/>
      <c r="J47" s="38"/>
      <c r="K47" s="74" t="s">
        <v>238</v>
      </c>
      <c r="L47" s="75"/>
      <c r="M47" s="75"/>
      <c r="N47" s="75"/>
      <c r="O47" s="75"/>
      <c r="P47" s="76"/>
      <c r="Q47" s="38"/>
    </row>
    <row r="48" spans="2:17">
      <c r="D48" s="32"/>
      <c r="F48" s="32"/>
      <c r="J48" s="38"/>
      <c r="Q48" s="38"/>
    </row>
    <row r="49" spans="2:17">
      <c r="B49" s="33">
        <v>0</v>
      </c>
      <c r="C49" s="34" t="s">
        <v>1</v>
      </c>
      <c r="J49" s="38"/>
      <c r="K49" s="35" t="s">
        <v>233</v>
      </c>
      <c r="L49" s="36"/>
      <c r="M49" s="36"/>
      <c r="N49" s="36"/>
      <c r="O49" s="36"/>
      <c r="P49" s="37"/>
      <c r="Q49" s="38"/>
    </row>
    <row r="50" spans="2:17" ht="12.75" customHeight="1" outlineLevel="1">
      <c r="D50" s="72" t="s">
        <v>39</v>
      </c>
      <c r="E50" s="72"/>
      <c r="F50" s="72"/>
      <c r="G50" s="72"/>
      <c r="H50" s="72"/>
      <c r="I50" s="72"/>
      <c r="J50" s="38"/>
      <c r="K50" s="74" t="s">
        <v>239</v>
      </c>
      <c r="L50" s="75"/>
      <c r="M50" s="75"/>
      <c r="N50" s="75"/>
      <c r="O50" s="75"/>
      <c r="P50" s="76"/>
      <c r="Q50" s="38"/>
    </row>
    <row r="51" spans="2:17">
      <c r="D51" s="32"/>
      <c r="F51" s="32"/>
      <c r="J51" s="38"/>
      <c r="Q51" s="38"/>
    </row>
    <row r="52" spans="2:17">
      <c r="B52" s="33">
        <v>0</v>
      </c>
      <c r="C52" s="34" t="s">
        <v>26</v>
      </c>
      <c r="J52" s="38"/>
      <c r="K52" s="35" t="s">
        <v>234</v>
      </c>
      <c r="L52" s="36"/>
      <c r="M52" s="36"/>
      <c r="N52" s="36"/>
      <c r="O52" s="36"/>
      <c r="P52" s="37"/>
      <c r="Q52" s="38"/>
    </row>
    <row r="53" spans="2:17" ht="12.75" customHeight="1" outlineLevel="1">
      <c r="D53" s="72" t="s">
        <v>40</v>
      </c>
      <c r="E53" s="72"/>
      <c r="F53" s="72"/>
      <c r="G53" s="72"/>
      <c r="H53" s="72"/>
      <c r="I53" s="72"/>
      <c r="J53" s="38"/>
      <c r="K53" s="74" t="s">
        <v>248</v>
      </c>
      <c r="L53" s="75"/>
      <c r="M53" s="75"/>
      <c r="N53" s="75"/>
      <c r="O53" s="75"/>
      <c r="P53" s="76"/>
      <c r="Q53" s="38"/>
    </row>
    <row r="54" spans="2:17">
      <c r="J54" s="38"/>
      <c r="K54" s="39"/>
      <c r="L54" s="38"/>
      <c r="M54" s="38"/>
      <c r="N54" s="38"/>
      <c r="O54" s="38"/>
      <c r="P54" s="38"/>
      <c r="Q54" s="38"/>
    </row>
    <row r="55" spans="2:17">
      <c r="J55" s="38"/>
      <c r="K55" s="35" t="s">
        <v>240</v>
      </c>
      <c r="L55" s="36"/>
      <c r="M55" s="36"/>
      <c r="N55" s="36"/>
      <c r="O55" s="36"/>
      <c r="P55" s="37"/>
      <c r="Q55" s="38"/>
    </row>
    <row r="56" spans="2:17">
      <c r="J56" s="38"/>
      <c r="K56" s="74"/>
      <c r="L56" s="75"/>
      <c r="M56" s="75"/>
      <c r="N56" s="75"/>
      <c r="O56" s="75"/>
      <c r="P56" s="76"/>
      <c r="Q56" s="38"/>
    </row>
    <row r="57" spans="2:17">
      <c r="J57" s="38"/>
      <c r="K57" s="39"/>
      <c r="L57" s="38"/>
      <c r="M57" s="38"/>
      <c r="N57" s="38"/>
      <c r="O57" s="38"/>
      <c r="P57" s="38"/>
      <c r="Q57" s="38"/>
    </row>
    <row r="58" spans="2:17">
      <c r="J58" s="38"/>
      <c r="K58" s="39"/>
      <c r="L58" s="38"/>
      <c r="M58" s="38"/>
      <c r="N58" s="38"/>
      <c r="O58" s="38"/>
      <c r="P58" s="38"/>
      <c r="Q58" s="38"/>
    </row>
    <row r="59" spans="2:17">
      <c r="J59" s="38"/>
      <c r="K59" s="39"/>
      <c r="L59" s="38"/>
      <c r="M59" s="38"/>
      <c r="N59" s="38"/>
      <c r="O59" s="38"/>
      <c r="P59" s="38"/>
      <c r="Q59" s="38"/>
    </row>
    <row r="60" spans="2:17">
      <c r="J60" s="38"/>
      <c r="K60" s="39"/>
      <c r="L60" s="38"/>
      <c r="M60" s="38"/>
      <c r="N60" s="38"/>
      <c r="O60" s="38"/>
      <c r="P60" s="38"/>
      <c r="Q60" s="38"/>
    </row>
    <row r="61" spans="2:17">
      <c r="J61" s="38"/>
      <c r="K61" s="77"/>
      <c r="L61" s="77"/>
      <c r="M61" s="77"/>
      <c r="N61" s="77"/>
      <c r="O61" s="77"/>
      <c r="P61" s="77"/>
      <c r="Q61" s="38"/>
    </row>
    <row r="62" spans="2:17" hidden="1" outlineLevel="1">
      <c r="C62" s="34" t="s">
        <v>8</v>
      </c>
      <c r="D62" s="32"/>
      <c r="E62" s="32"/>
      <c r="F62" s="32"/>
      <c r="G62" s="32"/>
      <c r="J62" s="38"/>
      <c r="K62" s="38"/>
      <c r="L62" s="38"/>
      <c r="M62" s="38"/>
      <c r="N62" s="38"/>
      <c r="O62" s="38"/>
      <c r="P62" s="38"/>
      <c r="Q62" s="38"/>
    </row>
    <row r="63" spans="2:17" hidden="1" outlineLevel="1">
      <c r="J63" s="38"/>
      <c r="K63" s="38"/>
      <c r="L63" s="38"/>
      <c r="M63" s="38"/>
      <c r="N63" s="38"/>
      <c r="O63" s="38"/>
      <c r="P63" s="38"/>
      <c r="Q63" s="38"/>
    </row>
    <row r="64" spans="2:17" hidden="1" outlineLevel="1">
      <c r="C64" s="30">
        <v>1</v>
      </c>
      <c r="D64" s="32" t="s">
        <v>89</v>
      </c>
      <c r="E64" s="30" t="s">
        <v>90</v>
      </c>
      <c r="F64" s="32"/>
      <c r="J64" s="38"/>
      <c r="K64" s="38"/>
      <c r="L64" s="38"/>
      <c r="M64" s="38"/>
      <c r="N64" s="38"/>
      <c r="O64" s="38"/>
      <c r="P64" s="38"/>
      <c r="Q64" s="38"/>
    </row>
    <row r="65" spans="3:17" hidden="1" outlineLevel="1">
      <c r="C65" s="30">
        <v>2</v>
      </c>
      <c r="J65" s="38"/>
      <c r="K65" s="38"/>
      <c r="L65" s="38"/>
      <c r="M65" s="38"/>
      <c r="N65" s="38"/>
      <c r="O65" s="38"/>
      <c r="P65" s="38"/>
      <c r="Q65" s="38"/>
    </row>
    <row r="66" spans="3:17" hidden="1" outlineLevel="1">
      <c r="C66" s="30">
        <v>3</v>
      </c>
      <c r="J66" s="38"/>
      <c r="K66" s="38"/>
      <c r="L66" s="38"/>
      <c r="M66" s="38"/>
      <c r="N66" s="38"/>
      <c r="O66" s="38"/>
      <c r="P66" s="38"/>
      <c r="Q66" s="38"/>
    </row>
    <row r="67" spans="3:17" hidden="1" outlineLevel="1">
      <c r="C67" s="30">
        <v>4</v>
      </c>
      <c r="D67" s="30" t="s">
        <v>89</v>
      </c>
      <c r="E67" s="30" t="s">
        <v>91</v>
      </c>
      <c r="J67" s="38"/>
      <c r="K67" s="38"/>
      <c r="L67" s="38"/>
      <c r="M67" s="38"/>
      <c r="N67" s="38"/>
      <c r="O67" s="38"/>
      <c r="P67" s="38"/>
      <c r="Q67" s="38"/>
    </row>
    <row r="68" spans="3:17" collapsed="1">
      <c r="J68" s="38"/>
      <c r="K68" s="39"/>
      <c r="L68" s="38"/>
      <c r="M68" s="38"/>
      <c r="N68" s="38"/>
      <c r="O68" s="38"/>
      <c r="P68" s="38"/>
      <c r="Q68" s="38"/>
    </row>
    <row r="69" spans="3:17">
      <c r="J69" s="38"/>
      <c r="K69" s="77"/>
      <c r="L69" s="77"/>
      <c r="M69" s="77"/>
      <c r="N69" s="77"/>
      <c r="O69" s="77"/>
      <c r="P69" s="77"/>
      <c r="Q69" s="38"/>
    </row>
    <row r="70" spans="3:17">
      <c r="J70" s="38"/>
      <c r="K70" s="38"/>
      <c r="L70" s="38"/>
      <c r="M70" s="38"/>
      <c r="N70" s="38"/>
      <c r="O70" s="38"/>
      <c r="P70" s="38"/>
      <c r="Q70" s="38"/>
    </row>
  </sheetData>
  <mergeCells count="28">
    <mergeCell ref="D26:I26"/>
    <mergeCell ref="K26:P26"/>
    <mergeCell ref="K2:P2"/>
    <mergeCell ref="D14:I14"/>
    <mergeCell ref="D17:I17"/>
    <mergeCell ref="D20:I20"/>
    <mergeCell ref="D23:I23"/>
    <mergeCell ref="D29:I29"/>
    <mergeCell ref="K29:P29"/>
    <mergeCell ref="D32:I32"/>
    <mergeCell ref="K32:P32"/>
    <mergeCell ref="D35:I35"/>
    <mergeCell ref="K35:P35"/>
    <mergeCell ref="D38:I38"/>
    <mergeCell ref="K38:P38"/>
    <mergeCell ref="D41:I41"/>
    <mergeCell ref="K41:P41"/>
    <mergeCell ref="D44:I44"/>
    <mergeCell ref="K44:P44"/>
    <mergeCell ref="K56:P56"/>
    <mergeCell ref="K61:P61"/>
    <mergeCell ref="K69:P69"/>
    <mergeCell ref="D47:I47"/>
    <mergeCell ref="K47:P47"/>
    <mergeCell ref="D50:I50"/>
    <mergeCell ref="K50:P50"/>
    <mergeCell ref="D53:I53"/>
    <mergeCell ref="K53:P53"/>
  </mergeCells>
  <dataValidations count="1">
    <dataValidation type="list" allowBlank="1" showInputMessage="1" showErrorMessage="1" sqref="B13 B52 B49 B46 B43 B40 B37 B34 B31 B28 B25 B22 B19 B16">
      <formula1>$C$64:$C$67</formula1>
    </dataValidation>
  </dataValidations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/>
  <dimension ref="B2:L416"/>
  <sheetViews>
    <sheetView showGridLines="0" workbookViewId="0">
      <pane ySplit="13" topLeftCell="A14" activePane="bottomLeft" state="frozen"/>
      <selection pane="bottomLeft" activeCell="D388" sqref="D388:E391"/>
    </sheetView>
  </sheetViews>
  <sheetFormatPr baseColWidth="10" defaultRowHeight="13" outlineLevelRow="1" x14ac:dyDescent="0"/>
  <cols>
    <col min="1" max="1" width="1.5703125" style="46" customWidth="1"/>
    <col min="2" max="2" width="2.5703125" style="68" hidden="1" customWidth="1"/>
    <col min="3" max="3" width="4.140625" style="46" customWidth="1"/>
    <col min="4" max="4" width="5.85546875" style="46" customWidth="1"/>
    <col min="5" max="5" width="6.7109375" style="46" customWidth="1"/>
    <col min="6" max="6" width="6.42578125" style="46" customWidth="1"/>
    <col min="7" max="7" width="22.85546875" style="47" customWidth="1"/>
    <col min="8" max="8" width="29" style="46" customWidth="1"/>
    <col min="9" max="9" width="11" style="46" customWidth="1"/>
    <col min="10" max="16384" width="10.7109375" style="46"/>
  </cols>
  <sheetData>
    <row r="2" spans="3:8" ht="16">
      <c r="C2" s="45" t="s">
        <v>235</v>
      </c>
    </row>
    <row r="4" spans="3:8" hidden="1" outlineLevel="1">
      <c r="C4" s="48" t="s">
        <v>21</v>
      </c>
    </row>
    <row r="5" spans="3:8" hidden="1" outlineLevel="1">
      <c r="C5" s="48" t="s">
        <v>22</v>
      </c>
    </row>
    <row r="6" spans="3:8" hidden="1" outlineLevel="1">
      <c r="C6" s="48" t="s">
        <v>23</v>
      </c>
    </row>
    <row r="7" spans="3:8" hidden="1" outlineLevel="1">
      <c r="C7" s="48"/>
    </row>
    <row r="8" spans="3:8" collapsed="1">
      <c r="C8" s="48" t="s">
        <v>244</v>
      </c>
      <c r="E8" s="49"/>
    </row>
    <row r="10" spans="3:8" ht="16">
      <c r="C10" s="69">
        <f>AVERAGEIF(B65:B363,"&gt;0")</f>
        <v>1.9090409080298787</v>
      </c>
      <c r="D10" s="45" t="s">
        <v>0</v>
      </c>
    </row>
    <row r="11" spans="3:8">
      <c r="D11" s="49" t="s">
        <v>115</v>
      </c>
    </row>
    <row r="13" spans="3:8">
      <c r="D13" s="48" t="s">
        <v>125</v>
      </c>
      <c r="E13" s="50" t="s">
        <v>126</v>
      </c>
      <c r="F13" s="50" t="s">
        <v>124</v>
      </c>
      <c r="G13" s="51" t="s">
        <v>79</v>
      </c>
      <c r="H13" s="51" t="s">
        <v>87</v>
      </c>
    </row>
    <row r="14" spans="3:8">
      <c r="D14" s="48"/>
      <c r="E14" s="50"/>
      <c r="F14" s="50"/>
      <c r="G14" s="51"/>
      <c r="H14" s="51"/>
    </row>
    <row r="15" spans="3:8">
      <c r="C15" s="65">
        <f>AVERAGEIF(C17:C38,"&gt;0")</f>
        <v>2.4583333333333335</v>
      </c>
      <c r="D15" s="52" t="s">
        <v>24</v>
      </c>
      <c r="E15" s="53"/>
      <c r="F15" s="53"/>
    </row>
    <row r="16" spans="3:8" hidden="1" outlineLevel="1">
      <c r="E16" s="54"/>
      <c r="F16" s="54"/>
      <c r="G16" s="55" t="s">
        <v>50</v>
      </c>
      <c r="H16" s="47"/>
    </row>
    <row r="17" spans="3:8" hidden="1" outlineLevel="1">
      <c r="C17" s="46">
        <f>((D17*E17)+(D17*F17))/2</f>
        <v>2.25</v>
      </c>
      <c r="D17" s="56">
        <v>3</v>
      </c>
      <c r="E17" s="57">
        <v>0.75</v>
      </c>
      <c r="F17" s="57">
        <v>0.75</v>
      </c>
      <c r="G17" s="58" t="s">
        <v>43</v>
      </c>
      <c r="H17" s="59" t="s">
        <v>109</v>
      </c>
    </row>
    <row r="18" spans="3:8" hidden="1" outlineLevel="1">
      <c r="C18" s="46">
        <f t="shared" ref="C18:C21" si="0">((D18*E18)+(D18*F18))/2</f>
        <v>3.5</v>
      </c>
      <c r="D18" s="56">
        <v>4</v>
      </c>
      <c r="E18" s="57">
        <v>0.75</v>
      </c>
      <c r="F18" s="57">
        <v>1</v>
      </c>
      <c r="G18" s="58" t="s">
        <v>41</v>
      </c>
      <c r="H18" s="59" t="s">
        <v>110</v>
      </c>
    </row>
    <row r="19" spans="3:8" hidden="1" outlineLevel="1">
      <c r="C19" s="46">
        <f t="shared" si="0"/>
        <v>1.75</v>
      </c>
      <c r="D19" s="56">
        <v>2</v>
      </c>
      <c r="E19" s="57">
        <v>1</v>
      </c>
      <c r="F19" s="57">
        <v>0.75</v>
      </c>
      <c r="G19" s="58" t="s">
        <v>42</v>
      </c>
      <c r="H19" s="59" t="s">
        <v>111</v>
      </c>
    </row>
    <row r="20" spans="3:8" hidden="1" outlineLevel="1">
      <c r="C20" s="46">
        <f t="shared" si="0"/>
        <v>0</v>
      </c>
      <c r="D20" s="56"/>
      <c r="E20" s="57"/>
      <c r="F20" s="57"/>
      <c r="G20" s="58"/>
      <c r="H20" s="56"/>
    </row>
    <row r="21" spans="3:8" hidden="1" outlineLevel="1">
      <c r="C21" s="46">
        <f t="shared" si="0"/>
        <v>0</v>
      </c>
      <c r="D21" s="56"/>
      <c r="E21" s="57"/>
      <c r="F21" s="57"/>
      <c r="G21" s="58"/>
      <c r="H21" s="56"/>
    </row>
    <row r="22" spans="3:8" hidden="1" outlineLevel="1">
      <c r="E22" s="54"/>
      <c r="F22" s="54"/>
      <c r="G22" s="55" t="s">
        <v>52</v>
      </c>
    </row>
    <row r="23" spans="3:8" ht="26" hidden="1" outlineLevel="1">
      <c r="C23" s="46">
        <f>((D23*E23)+(D23*F23))/2</f>
        <v>1.5</v>
      </c>
      <c r="D23" s="56">
        <v>3</v>
      </c>
      <c r="E23" s="57">
        <v>0.25</v>
      </c>
      <c r="F23" s="57">
        <v>0.75</v>
      </c>
      <c r="G23" s="60" t="s">
        <v>47</v>
      </c>
      <c r="H23" s="59" t="s">
        <v>112</v>
      </c>
    </row>
    <row r="24" spans="3:8" ht="26" hidden="1" outlineLevel="1">
      <c r="C24" s="46">
        <f t="shared" ref="C24:C32" si="1">((D24*E24)+(D24*F24))/2</f>
        <v>3.5</v>
      </c>
      <c r="D24" s="56">
        <v>4</v>
      </c>
      <c r="E24" s="57">
        <v>0.75</v>
      </c>
      <c r="F24" s="57">
        <v>1</v>
      </c>
      <c r="G24" s="60" t="s">
        <v>45</v>
      </c>
      <c r="H24" s="59" t="s">
        <v>114</v>
      </c>
    </row>
    <row r="25" spans="3:8" hidden="1" outlineLevel="1">
      <c r="C25" s="46">
        <f t="shared" si="1"/>
        <v>0</v>
      </c>
      <c r="D25" s="56"/>
      <c r="E25" s="57"/>
      <c r="F25" s="57"/>
      <c r="G25" s="60"/>
      <c r="H25" s="56"/>
    </row>
    <row r="26" spans="3:8" hidden="1" outlineLevel="1">
      <c r="C26" s="46">
        <f t="shared" si="1"/>
        <v>0</v>
      </c>
      <c r="D26" s="56"/>
      <c r="E26" s="57"/>
      <c r="F26" s="57"/>
      <c r="G26" s="60"/>
      <c r="H26" s="56"/>
    </row>
    <row r="27" spans="3:8" hidden="1" outlineLevel="1">
      <c r="C27" s="46">
        <f t="shared" si="1"/>
        <v>0</v>
      </c>
      <c r="D27" s="56"/>
      <c r="E27" s="57"/>
      <c r="F27" s="57"/>
      <c r="G27" s="60"/>
      <c r="H27" s="56"/>
    </row>
    <row r="28" spans="3:8" hidden="1" outlineLevel="1">
      <c r="C28" s="46">
        <f t="shared" si="1"/>
        <v>0</v>
      </c>
      <c r="D28" s="56"/>
      <c r="E28" s="57"/>
      <c r="F28" s="57"/>
      <c r="G28" s="60"/>
      <c r="H28" s="56"/>
    </row>
    <row r="29" spans="3:8" hidden="1" outlineLevel="1">
      <c r="C29" s="46">
        <f t="shared" si="1"/>
        <v>0</v>
      </c>
      <c r="D29" s="56"/>
      <c r="E29" s="57"/>
      <c r="F29" s="57"/>
      <c r="G29" s="60"/>
      <c r="H29" s="56"/>
    </row>
    <row r="30" spans="3:8" hidden="1" outlineLevel="1">
      <c r="C30" s="46">
        <f t="shared" si="1"/>
        <v>0</v>
      </c>
      <c r="D30" s="56"/>
      <c r="E30" s="57"/>
      <c r="F30" s="57"/>
      <c r="G30" s="60"/>
      <c r="H30" s="56"/>
    </row>
    <row r="31" spans="3:8" hidden="1" outlineLevel="1">
      <c r="C31" s="46">
        <f t="shared" si="1"/>
        <v>0</v>
      </c>
      <c r="D31" s="56"/>
      <c r="E31" s="57"/>
      <c r="F31" s="57"/>
      <c r="G31" s="60"/>
      <c r="H31" s="56"/>
    </row>
    <row r="32" spans="3:8" hidden="1" outlineLevel="1">
      <c r="C32" s="46">
        <f t="shared" si="1"/>
        <v>0</v>
      </c>
      <c r="D32" s="56"/>
      <c r="E32" s="57"/>
      <c r="F32" s="57"/>
      <c r="G32" s="60"/>
      <c r="H32" s="56"/>
    </row>
    <row r="33" spans="3:11" hidden="1" outlineLevel="1">
      <c r="E33" s="54"/>
      <c r="F33" s="54"/>
      <c r="G33" s="55" t="s">
        <v>68</v>
      </c>
    </row>
    <row r="34" spans="3:11" ht="26" hidden="1" outlineLevel="1">
      <c r="C34" s="46">
        <f>((D34*E34)+(D34*F34))/2</f>
        <v>2.25</v>
      </c>
      <c r="D34" s="56">
        <v>3</v>
      </c>
      <c r="E34" s="57">
        <v>0.75</v>
      </c>
      <c r="F34" s="57">
        <v>0.75</v>
      </c>
      <c r="G34" s="61" t="s">
        <v>54</v>
      </c>
      <c r="H34" s="59" t="s">
        <v>113</v>
      </c>
    </row>
    <row r="35" spans="3:11" hidden="1" outlineLevel="1">
      <c r="C35" s="46">
        <f t="shared" ref="C35:C38" si="2">((D35*E35)+(D35*F35))/2</f>
        <v>0</v>
      </c>
      <c r="D35" s="56"/>
      <c r="E35" s="57"/>
      <c r="F35" s="57"/>
      <c r="G35" s="61"/>
      <c r="H35" s="56"/>
    </row>
    <row r="36" spans="3:11" hidden="1" outlineLevel="1">
      <c r="C36" s="46">
        <f t="shared" si="2"/>
        <v>0</v>
      </c>
      <c r="D36" s="56"/>
      <c r="E36" s="57"/>
      <c r="F36" s="57"/>
      <c r="G36" s="61"/>
      <c r="H36" s="56"/>
    </row>
    <row r="37" spans="3:11" hidden="1" outlineLevel="1">
      <c r="C37" s="46">
        <f t="shared" si="2"/>
        <v>0</v>
      </c>
      <c r="D37" s="56"/>
      <c r="E37" s="57"/>
      <c r="F37" s="57"/>
      <c r="G37" s="61"/>
      <c r="H37" s="56"/>
    </row>
    <row r="38" spans="3:11" hidden="1" outlineLevel="1">
      <c r="C38" s="46">
        <f t="shared" si="2"/>
        <v>0</v>
      </c>
      <c r="D38" s="56"/>
      <c r="E38" s="57"/>
      <c r="F38" s="57"/>
      <c r="G38" s="61"/>
      <c r="H38" s="56"/>
    </row>
    <row r="39" spans="3:11" collapsed="1">
      <c r="E39" s="53"/>
      <c r="F39" s="53"/>
    </row>
    <row r="40" spans="3:11">
      <c r="C40" s="65">
        <f>AVERAGEIF(C42:C63,"&gt;0")</f>
        <v>1.1842105263157894</v>
      </c>
      <c r="D40" s="52" t="s">
        <v>2</v>
      </c>
      <c r="E40" s="53"/>
      <c r="F40" s="53"/>
    </row>
    <row r="41" spans="3:11" hidden="1" outlineLevel="1">
      <c r="E41" s="54"/>
      <c r="F41" s="54"/>
      <c r="G41" s="55" t="s">
        <v>50</v>
      </c>
      <c r="H41" s="47"/>
      <c r="K41" s="49"/>
    </row>
    <row r="42" spans="3:11" hidden="1" outlineLevel="1">
      <c r="C42" s="46">
        <f>((D42*E42)+(D42*F42))/2</f>
        <v>0.75</v>
      </c>
      <c r="D42" s="56">
        <v>1</v>
      </c>
      <c r="E42" s="57">
        <v>0.75</v>
      </c>
      <c r="F42" s="57">
        <v>0.75</v>
      </c>
      <c r="G42" s="58" t="s">
        <v>43</v>
      </c>
      <c r="H42" s="59" t="s">
        <v>101</v>
      </c>
      <c r="K42" s="49"/>
    </row>
    <row r="43" spans="3:11" hidden="1" outlineLevel="1">
      <c r="C43" s="46">
        <f t="shared" ref="C43:C46" si="3">((D43*E43)+(D43*F43))/2</f>
        <v>1.5</v>
      </c>
      <c r="D43" s="56">
        <v>2</v>
      </c>
      <c r="E43" s="57">
        <v>0.75</v>
      </c>
      <c r="F43" s="57">
        <v>0.75</v>
      </c>
      <c r="G43" s="58" t="s">
        <v>43</v>
      </c>
      <c r="H43" s="59" t="s">
        <v>102</v>
      </c>
      <c r="J43" s="49"/>
      <c r="K43" s="49"/>
    </row>
    <row r="44" spans="3:11" hidden="1" outlineLevel="1">
      <c r="C44" s="46">
        <f t="shared" si="3"/>
        <v>0.875</v>
      </c>
      <c r="D44" s="56">
        <v>1</v>
      </c>
      <c r="E44" s="57">
        <v>0.75</v>
      </c>
      <c r="F44" s="57">
        <v>1</v>
      </c>
      <c r="G44" s="58" t="s">
        <v>43</v>
      </c>
      <c r="H44" s="59" t="s">
        <v>103</v>
      </c>
      <c r="J44" s="49"/>
    </row>
    <row r="45" spans="3:11" hidden="1" outlineLevel="1">
      <c r="C45" s="46">
        <f t="shared" si="3"/>
        <v>0.625</v>
      </c>
      <c r="D45" s="56">
        <v>1</v>
      </c>
      <c r="E45" s="57">
        <v>0.5</v>
      </c>
      <c r="F45" s="57">
        <v>0.75</v>
      </c>
      <c r="G45" s="58" t="s">
        <v>41</v>
      </c>
      <c r="H45" s="59" t="s">
        <v>127</v>
      </c>
      <c r="J45" s="49"/>
      <c r="K45" s="49"/>
    </row>
    <row r="46" spans="3:11" hidden="1" outlineLevel="1">
      <c r="C46" s="46">
        <f t="shared" si="3"/>
        <v>0</v>
      </c>
      <c r="D46" s="56"/>
      <c r="E46" s="57"/>
      <c r="F46" s="57"/>
      <c r="G46" s="58"/>
      <c r="H46" s="56"/>
      <c r="J46" s="49"/>
      <c r="K46" s="49"/>
    </row>
    <row r="47" spans="3:11" hidden="1" outlineLevel="1">
      <c r="E47" s="54"/>
      <c r="F47" s="54"/>
      <c r="G47" s="55" t="s">
        <v>52</v>
      </c>
      <c r="J47" s="49"/>
    </row>
    <row r="48" spans="3:11" ht="26" hidden="1" outlineLevel="1">
      <c r="C48" s="46">
        <f>((D48*E48)+(D48*F48))/2</f>
        <v>1.5</v>
      </c>
      <c r="D48" s="56">
        <v>2</v>
      </c>
      <c r="E48" s="57">
        <v>0.75</v>
      </c>
      <c r="F48" s="57">
        <v>0.75</v>
      </c>
      <c r="G48" s="60" t="s">
        <v>44</v>
      </c>
      <c r="H48" s="59" t="s">
        <v>116</v>
      </c>
    </row>
    <row r="49" spans="3:11" ht="26" hidden="1" outlineLevel="1">
      <c r="C49" s="46">
        <f t="shared" ref="C49:C57" si="4">((D49*E49)+(D49*F49))/2</f>
        <v>1.5</v>
      </c>
      <c r="D49" s="56">
        <v>2</v>
      </c>
      <c r="E49" s="57">
        <v>0.75</v>
      </c>
      <c r="F49" s="57">
        <v>0.75</v>
      </c>
      <c r="G49" s="60" t="s">
        <v>44</v>
      </c>
      <c r="H49" s="59" t="s">
        <v>92</v>
      </c>
      <c r="J49" s="49"/>
    </row>
    <row r="50" spans="3:11" ht="26" hidden="1" outlineLevel="1">
      <c r="C50" s="46">
        <f t="shared" si="4"/>
        <v>3</v>
      </c>
      <c r="D50" s="56">
        <v>4</v>
      </c>
      <c r="E50" s="57">
        <v>0.75</v>
      </c>
      <c r="F50" s="57">
        <v>0.75</v>
      </c>
      <c r="G50" s="60" t="s">
        <v>44</v>
      </c>
      <c r="H50" s="59" t="s">
        <v>93</v>
      </c>
      <c r="J50" s="49"/>
    </row>
    <row r="51" spans="3:11" ht="26" hidden="1" outlineLevel="1">
      <c r="C51" s="46">
        <f t="shared" si="4"/>
        <v>0.75</v>
      </c>
      <c r="D51" s="56">
        <v>1</v>
      </c>
      <c r="E51" s="57">
        <v>0.75</v>
      </c>
      <c r="F51" s="57">
        <v>0.75</v>
      </c>
      <c r="G51" s="60" t="s">
        <v>45</v>
      </c>
      <c r="H51" s="59" t="s">
        <v>96</v>
      </c>
    </row>
    <row r="52" spans="3:11" ht="26" hidden="1" outlineLevel="1">
      <c r="C52" s="46">
        <f t="shared" si="4"/>
        <v>0.75</v>
      </c>
      <c r="D52" s="56">
        <v>1</v>
      </c>
      <c r="E52" s="57">
        <v>0.75</v>
      </c>
      <c r="F52" s="57">
        <v>0.75</v>
      </c>
      <c r="G52" s="60" t="s">
        <v>82</v>
      </c>
      <c r="H52" s="56" t="s">
        <v>94</v>
      </c>
    </row>
    <row r="53" spans="3:11" ht="26" hidden="1" outlineLevel="1">
      <c r="C53" s="46">
        <f t="shared" si="4"/>
        <v>0.75</v>
      </c>
      <c r="D53" s="56">
        <v>1</v>
      </c>
      <c r="E53" s="57">
        <v>0.75</v>
      </c>
      <c r="F53" s="57">
        <v>0.75</v>
      </c>
      <c r="G53" s="60" t="s">
        <v>82</v>
      </c>
      <c r="H53" s="56" t="s">
        <v>95</v>
      </c>
    </row>
    <row r="54" spans="3:11" ht="26" hidden="1" outlineLevel="1">
      <c r="C54" s="46">
        <f t="shared" si="4"/>
        <v>0.75</v>
      </c>
      <c r="D54" s="56">
        <v>1</v>
      </c>
      <c r="E54" s="57">
        <v>0.75</v>
      </c>
      <c r="F54" s="57">
        <v>0.75</v>
      </c>
      <c r="G54" s="60" t="s">
        <v>84</v>
      </c>
      <c r="H54" s="59" t="s">
        <v>98</v>
      </c>
    </row>
    <row r="55" spans="3:11" ht="26" hidden="1" outlineLevel="1">
      <c r="C55" s="46">
        <f t="shared" si="4"/>
        <v>2.25</v>
      </c>
      <c r="D55" s="56">
        <v>3</v>
      </c>
      <c r="E55" s="57">
        <v>0.75</v>
      </c>
      <c r="F55" s="57">
        <v>0.75</v>
      </c>
      <c r="G55" s="60" t="s">
        <v>49</v>
      </c>
      <c r="H55" s="59" t="s">
        <v>97</v>
      </c>
    </row>
    <row r="56" spans="3:11" ht="26" hidden="1" outlineLevel="1">
      <c r="C56" s="46">
        <f t="shared" si="4"/>
        <v>1.5</v>
      </c>
      <c r="D56" s="56">
        <v>2</v>
      </c>
      <c r="E56" s="57">
        <v>0.75</v>
      </c>
      <c r="F56" s="57">
        <v>0.75</v>
      </c>
      <c r="G56" s="60" t="s">
        <v>49</v>
      </c>
      <c r="H56" s="59" t="s">
        <v>99</v>
      </c>
    </row>
    <row r="57" spans="3:11" ht="26" hidden="1" outlineLevel="1">
      <c r="C57" s="46">
        <f t="shared" si="4"/>
        <v>0.75</v>
      </c>
      <c r="D57" s="56">
        <v>1</v>
      </c>
      <c r="E57" s="57">
        <v>0.75</v>
      </c>
      <c r="F57" s="57">
        <v>0.75</v>
      </c>
      <c r="G57" s="60" t="s">
        <v>49</v>
      </c>
      <c r="H57" s="59" t="s">
        <v>100</v>
      </c>
    </row>
    <row r="58" spans="3:11" hidden="1" outlineLevel="1">
      <c r="E58" s="54"/>
      <c r="F58" s="54"/>
      <c r="G58" s="55" t="s">
        <v>68</v>
      </c>
      <c r="K58" s="49"/>
    </row>
    <row r="59" spans="3:11" ht="26" hidden="1" outlineLevel="1">
      <c r="C59" s="46">
        <f>((D59*E59)+(D59*F59))/2</f>
        <v>2.25</v>
      </c>
      <c r="D59" s="56">
        <v>3</v>
      </c>
      <c r="E59" s="57">
        <v>0.75</v>
      </c>
      <c r="F59" s="57">
        <v>0.75</v>
      </c>
      <c r="G59" s="61" t="s">
        <v>67</v>
      </c>
      <c r="H59" s="59" t="s">
        <v>107</v>
      </c>
      <c r="K59" s="49"/>
    </row>
    <row r="60" spans="3:11" ht="26" hidden="1" outlineLevel="1">
      <c r="C60" s="46">
        <f t="shared" ref="C60:C63" si="5">((D60*E60)+(D60*F60))/2</f>
        <v>0.75</v>
      </c>
      <c r="D60" s="56">
        <v>1</v>
      </c>
      <c r="E60" s="57">
        <v>0.75</v>
      </c>
      <c r="F60" s="57">
        <v>0.75</v>
      </c>
      <c r="G60" s="61" t="s">
        <v>67</v>
      </c>
      <c r="H60" s="59" t="s">
        <v>104</v>
      </c>
      <c r="K60" s="49"/>
    </row>
    <row r="61" spans="3:11" ht="26" hidden="1" outlineLevel="1">
      <c r="C61" s="46">
        <f t="shared" si="5"/>
        <v>0.75</v>
      </c>
      <c r="D61" s="56">
        <v>1</v>
      </c>
      <c r="E61" s="57">
        <v>0.75</v>
      </c>
      <c r="F61" s="57">
        <v>0.75</v>
      </c>
      <c r="G61" s="61" t="s">
        <v>54</v>
      </c>
      <c r="H61" s="59" t="s">
        <v>105</v>
      </c>
    </row>
    <row r="62" spans="3:11" ht="26" hidden="1" outlineLevel="1">
      <c r="C62" s="46">
        <f t="shared" si="5"/>
        <v>0.75</v>
      </c>
      <c r="D62" s="56">
        <v>1</v>
      </c>
      <c r="E62" s="57">
        <v>0.75</v>
      </c>
      <c r="F62" s="57">
        <v>0.75</v>
      </c>
      <c r="G62" s="61" t="s">
        <v>55</v>
      </c>
      <c r="H62" s="59" t="s">
        <v>106</v>
      </c>
      <c r="K62" s="49"/>
    </row>
    <row r="63" spans="3:11" ht="26" hidden="1" outlineLevel="1">
      <c r="C63" s="46">
        <f t="shared" si="5"/>
        <v>0.75</v>
      </c>
      <c r="D63" s="56">
        <v>1</v>
      </c>
      <c r="E63" s="57">
        <v>0.75</v>
      </c>
      <c r="F63" s="57">
        <v>0.75</v>
      </c>
      <c r="G63" s="61" t="s">
        <v>55</v>
      </c>
      <c r="H63" s="59" t="s">
        <v>108</v>
      </c>
      <c r="K63" s="49"/>
    </row>
    <row r="64" spans="3:11" collapsed="1">
      <c r="E64" s="53"/>
      <c r="F64" s="53"/>
      <c r="K64" s="49"/>
    </row>
    <row r="65" spans="2:11">
      <c r="B65" s="68">
        <f>C65</f>
        <v>2.3333333333333335</v>
      </c>
      <c r="C65" s="65">
        <f>AVERAGEIF(C67:C88,"&gt;0")</f>
        <v>2.3333333333333335</v>
      </c>
      <c r="D65" s="52" t="s">
        <v>6</v>
      </c>
      <c r="E65" s="53"/>
      <c r="F65" s="53"/>
      <c r="K65" s="49"/>
    </row>
    <row r="66" spans="2:11" hidden="1" outlineLevel="1">
      <c r="E66" s="54"/>
      <c r="F66" s="54"/>
      <c r="G66" s="55" t="s">
        <v>50</v>
      </c>
      <c r="H66" s="47"/>
      <c r="K66" s="49"/>
    </row>
    <row r="67" spans="2:11" hidden="1" outlineLevel="1">
      <c r="C67" s="46">
        <f>((D67*E67)+(D67*F67))/2</f>
        <v>1.5</v>
      </c>
      <c r="D67" s="46">
        <v>2</v>
      </c>
      <c r="E67" s="53">
        <v>0.5</v>
      </c>
      <c r="F67" s="53">
        <v>1</v>
      </c>
      <c r="G67" s="58" t="s">
        <v>41</v>
      </c>
      <c r="H67" s="49" t="s">
        <v>123</v>
      </c>
    </row>
    <row r="68" spans="2:11" hidden="1" outlineLevel="1">
      <c r="C68" s="46">
        <f t="shared" ref="C68:C71" si="6">((D68*E68)+(D68*F68))/2</f>
        <v>2.625</v>
      </c>
      <c r="D68" s="46">
        <v>3</v>
      </c>
      <c r="E68" s="53">
        <v>0.75</v>
      </c>
      <c r="F68" s="53">
        <v>1</v>
      </c>
      <c r="G68" s="58" t="s">
        <v>41</v>
      </c>
      <c r="H68" s="49" t="s">
        <v>119</v>
      </c>
    </row>
    <row r="69" spans="2:11" hidden="1" outlineLevel="1">
      <c r="C69" s="46">
        <f t="shared" si="6"/>
        <v>3.5</v>
      </c>
      <c r="D69" s="46">
        <v>4</v>
      </c>
      <c r="E69" s="53">
        <v>1</v>
      </c>
      <c r="F69" s="53">
        <v>0.75</v>
      </c>
      <c r="G69" s="58" t="s">
        <v>42</v>
      </c>
      <c r="H69" s="49" t="s">
        <v>122</v>
      </c>
    </row>
    <row r="70" spans="2:11" hidden="1" outlineLevel="1">
      <c r="C70" s="46">
        <f t="shared" si="6"/>
        <v>1.875</v>
      </c>
      <c r="D70" s="46">
        <v>3</v>
      </c>
      <c r="E70" s="53">
        <v>0.25</v>
      </c>
      <c r="F70" s="53">
        <v>1</v>
      </c>
      <c r="G70" s="58" t="s">
        <v>43</v>
      </c>
      <c r="H70" s="49" t="s">
        <v>121</v>
      </c>
    </row>
    <row r="71" spans="2:11" hidden="1" outlineLevel="1">
      <c r="C71" s="46">
        <f t="shared" si="6"/>
        <v>0</v>
      </c>
      <c r="E71" s="53"/>
      <c r="F71" s="53"/>
      <c r="G71" s="58" t="s">
        <v>43</v>
      </c>
      <c r="H71" s="49" t="s">
        <v>120</v>
      </c>
    </row>
    <row r="72" spans="2:11" hidden="1" outlineLevel="1">
      <c r="E72" s="54"/>
      <c r="F72" s="54"/>
      <c r="G72" s="55" t="s">
        <v>52</v>
      </c>
    </row>
    <row r="73" spans="2:11" ht="26" hidden="1" outlineLevel="1">
      <c r="C73" s="46">
        <f>((D73*E73)+(D73*F73))/2</f>
        <v>0.5</v>
      </c>
      <c r="D73" s="46">
        <v>1</v>
      </c>
      <c r="E73" s="53">
        <v>0.5</v>
      </c>
      <c r="F73" s="53">
        <v>0.5</v>
      </c>
      <c r="G73" s="60" t="s">
        <v>46</v>
      </c>
      <c r="H73" s="49" t="s">
        <v>117</v>
      </c>
    </row>
    <row r="74" spans="2:11" ht="26" hidden="1" outlineLevel="1">
      <c r="C74" s="46">
        <f t="shared" ref="C74:C82" si="7">((D74*E74)+(D74*F74))/2</f>
        <v>4</v>
      </c>
      <c r="D74" s="46">
        <v>4</v>
      </c>
      <c r="E74" s="53">
        <v>1</v>
      </c>
      <c r="F74" s="53">
        <v>1</v>
      </c>
      <c r="G74" s="60" t="s">
        <v>83</v>
      </c>
      <c r="H74" s="49" t="s">
        <v>118</v>
      </c>
    </row>
    <row r="75" spans="2:11" hidden="1" outlineLevel="1">
      <c r="C75" s="46">
        <f t="shared" si="7"/>
        <v>0</v>
      </c>
      <c r="E75" s="53"/>
      <c r="F75" s="53"/>
      <c r="G75" s="60"/>
    </row>
    <row r="76" spans="2:11" hidden="1" outlineLevel="1">
      <c r="C76" s="46">
        <f t="shared" si="7"/>
        <v>0</v>
      </c>
      <c r="E76" s="53"/>
      <c r="F76" s="53"/>
      <c r="G76" s="60"/>
    </row>
    <row r="77" spans="2:11" hidden="1" outlineLevel="1">
      <c r="C77" s="46">
        <f t="shared" si="7"/>
        <v>0</v>
      </c>
      <c r="E77" s="53"/>
      <c r="F77" s="53"/>
      <c r="G77" s="60"/>
    </row>
    <row r="78" spans="2:11" hidden="1" outlineLevel="1">
      <c r="C78" s="46">
        <f t="shared" si="7"/>
        <v>0</v>
      </c>
      <c r="E78" s="53"/>
      <c r="F78" s="53"/>
      <c r="G78" s="60"/>
    </row>
    <row r="79" spans="2:11" hidden="1" outlineLevel="1">
      <c r="C79" s="46">
        <f t="shared" si="7"/>
        <v>0</v>
      </c>
      <c r="E79" s="53"/>
      <c r="F79" s="53"/>
      <c r="G79" s="60"/>
    </row>
    <row r="80" spans="2:11" hidden="1" outlineLevel="1">
      <c r="C80" s="46">
        <f t="shared" si="7"/>
        <v>0</v>
      </c>
      <c r="E80" s="53"/>
      <c r="F80" s="53"/>
      <c r="G80" s="60"/>
    </row>
    <row r="81" spans="2:10" hidden="1" outlineLevel="1">
      <c r="C81" s="46">
        <f t="shared" si="7"/>
        <v>0</v>
      </c>
      <c r="E81" s="53"/>
      <c r="F81" s="53"/>
      <c r="G81" s="60"/>
    </row>
    <row r="82" spans="2:10" hidden="1" outlineLevel="1">
      <c r="C82" s="46">
        <f t="shared" si="7"/>
        <v>0</v>
      </c>
      <c r="E82" s="53"/>
      <c r="F82" s="53"/>
      <c r="G82" s="60"/>
    </row>
    <row r="83" spans="2:10" hidden="1" outlineLevel="1">
      <c r="E83" s="54"/>
      <c r="F83" s="54"/>
      <c r="G83" s="55" t="s">
        <v>68</v>
      </c>
    </row>
    <row r="84" spans="2:10" hidden="1" outlineLevel="1">
      <c r="C84" s="46">
        <f>((D84*E84)+(D84*F84))/2</f>
        <v>0</v>
      </c>
      <c r="E84" s="53"/>
      <c r="F84" s="53"/>
      <c r="G84" s="61"/>
    </row>
    <row r="85" spans="2:10" hidden="1" outlineLevel="1">
      <c r="C85" s="46">
        <f t="shared" ref="C85:C88" si="8">((D85*E85)+(D85*F85))/2</f>
        <v>0</v>
      </c>
      <c r="E85" s="53"/>
      <c r="F85" s="53"/>
      <c r="G85" s="61"/>
    </row>
    <row r="86" spans="2:10" hidden="1" outlineLevel="1">
      <c r="C86" s="46">
        <f t="shared" si="8"/>
        <v>0</v>
      </c>
      <c r="E86" s="53"/>
      <c r="F86" s="53"/>
      <c r="G86" s="61"/>
    </row>
    <row r="87" spans="2:10" hidden="1" outlineLevel="1">
      <c r="C87" s="46">
        <f t="shared" si="8"/>
        <v>0</v>
      </c>
      <c r="E87" s="53"/>
      <c r="F87" s="53"/>
      <c r="G87" s="61"/>
    </row>
    <row r="88" spans="2:10" hidden="1" outlineLevel="1">
      <c r="C88" s="46">
        <f t="shared" si="8"/>
        <v>0</v>
      </c>
      <c r="E88" s="53"/>
      <c r="F88" s="53"/>
      <c r="G88" s="61"/>
    </row>
    <row r="89" spans="2:10" collapsed="1">
      <c r="E89" s="53"/>
      <c r="F89" s="53"/>
    </row>
    <row r="90" spans="2:10">
      <c r="B90" s="68">
        <f>C90</f>
        <v>2.40625</v>
      </c>
      <c r="C90" s="65">
        <f>AVERAGEIF(C92:C113,"&gt;0")</f>
        <v>2.40625</v>
      </c>
      <c r="D90" s="52" t="s">
        <v>4</v>
      </c>
      <c r="E90" s="53"/>
      <c r="F90" s="53"/>
    </row>
    <row r="91" spans="2:10" hidden="1" outlineLevel="1">
      <c r="E91" s="54"/>
      <c r="F91" s="54"/>
      <c r="G91" s="55" t="s">
        <v>50</v>
      </c>
      <c r="H91" s="47"/>
      <c r="J91" s="49"/>
    </row>
    <row r="92" spans="2:10" hidden="1" outlineLevel="1">
      <c r="C92" s="56">
        <f>((D92*E92)+(D92*F92))/2</f>
        <v>0.75</v>
      </c>
      <c r="D92" s="56">
        <v>1</v>
      </c>
      <c r="E92" s="57">
        <v>0.75</v>
      </c>
      <c r="F92" s="57">
        <v>0.75</v>
      </c>
      <c r="G92" s="58" t="s">
        <v>41</v>
      </c>
      <c r="H92" s="59" t="s">
        <v>128</v>
      </c>
      <c r="J92" s="49"/>
    </row>
    <row r="93" spans="2:10" hidden="1" outlineLevel="1">
      <c r="C93" s="56">
        <f t="shared" ref="C93:C96" si="9">((D93*E93)+(D93*F93))/2</f>
        <v>3.5</v>
      </c>
      <c r="D93" s="56">
        <v>4</v>
      </c>
      <c r="E93" s="57">
        <v>1</v>
      </c>
      <c r="F93" s="57">
        <v>0.75</v>
      </c>
      <c r="G93" s="58" t="s">
        <v>42</v>
      </c>
      <c r="H93" s="59" t="s">
        <v>129</v>
      </c>
      <c r="J93" s="49"/>
    </row>
    <row r="94" spans="2:10" hidden="1" outlineLevel="1">
      <c r="C94" s="56">
        <f t="shared" si="9"/>
        <v>2.25</v>
      </c>
      <c r="D94" s="56">
        <v>3</v>
      </c>
      <c r="E94" s="57">
        <v>0.75</v>
      </c>
      <c r="F94" s="57">
        <v>0.75</v>
      </c>
      <c r="G94" s="58" t="s">
        <v>42</v>
      </c>
      <c r="H94" s="59" t="s">
        <v>130</v>
      </c>
    </row>
    <row r="95" spans="2:10" hidden="1" outlineLevel="1">
      <c r="C95" s="56">
        <f t="shared" si="9"/>
        <v>3</v>
      </c>
      <c r="D95" s="56">
        <v>4</v>
      </c>
      <c r="E95" s="57">
        <v>0.75</v>
      </c>
      <c r="F95" s="57">
        <v>0.75</v>
      </c>
      <c r="G95" s="58" t="s">
        <v>42</v>
      </c>
      <c r="H95" s="62" t="s">
        <v>131</v>
      </c>
      <c r="J95" s="49"/>
    </row>
    <row r="96" spans="2:10" hidden="1" outlineLevel="1">
      <c r="C96" s="56">
        <f t="shared" si="9"/>
        <v>3</v>
      </c>
      <c r="D96" s="56">
        <v>4</v>
      </c>
      <c r="E96" s="57">
        <v>0.75</v>
      </c>
      <c r="F96" s="57">
        <v>0.75</v>
      </c>
      <c r="G96" s="58" t="s">
        <v>43</v>
      </c>
      <c r="H96" s="62" t="s">
        <v>132</v>
      </c>
    </row>
    <row r="97" spans="3:11" hidden="1" outlineLevel="1">
      <c r="E97" s="54"/>
      <c r="F97" s="54"/>
      <c r="G97" s="55" t="s">
        <v>52</v>
      </c>
      <c r="J97" s="49"/>
    </row>
    <row r="98" spans="3:11" ht="26" hidden="1" outlineLevel="1">
      <c r="C98" s="56">
        <f>((D98*E98)+(D98*F98))/2</f>
        <v>4</v>
      </c>
      <c r="D98" s="56">
        <v>4</v>
      </c>
      <c r="E98" s="57">
        <v>1</v>
      </c>
      <c r="F98" s="57">
        <v>1</v>
      </c>
      <c r="G98" s="60" t="s">
        <v>44</v>
      </c>
      <c r="H98" s="59" t="s">
        <v>133</v>
      </c>
      <c r="K98" s="49"/>
    </row>
    <row r="99" spans="3:11" ht="26" hidden="1" outlineLevel="1">
      <c r="C99" s="56">
        <f t="shared" ref="C99:C107" si="10">((D99*E99)+(D99*F99))/2</f>
        <v>1.5</v>
      </c>
      <c r="D99" s="56">
        <v>2</v>
      </c>
      <c r="E99" s="57">
        <v>0.75</v>
      </c>
      <c r="F99" s="57">
        <v>0.75</v>
      </c>
      <c r="G99" s="60" t="s">
        <v>44</v>
      </c>
      <c r="H99" s="62" t="s">
        <v>134</v>
      </c>
      <c r="K99" s="49"/>
    </row>
    <row r="100" spans="3:11" ht="26" hidden="1" outlineLevel="1">
      <c r="C100" s="56">
        <f t="shared" si="10"/>
        <v>4</v>
      </c>
      <c r="D100" s="56">
        <v>4</v>
      </c>
      <c r="E100" s="57">
        <v>1</v>
      </c>
      <c r="F100" s="57">
        <v>1</v>
      </c>
      <c r="G100" s="60" t="s">
        <v>44</v>
      </c>
      <c r="H100" s="62" t="s">
        <v>135</v>
      </c>
      <c r="K100" s="49"/>
    </row>
    <row r="101" spans="3:11" ht="26" hidden="1" outlineLevel="1">
      <c r="C101" s="56">
        <f t="shared" si="10"/>
        <v>0.75</v>
      </c>
      <c r="D101" s="56">
        <v>1</v>
      </c>
      <c r="E101" s="57">
        <v>0.75</v>
      </c>
      <c r="F101" s="57">
        <v>0.75</v>
      </c>
      <c r="G101" s="60" t="s">
        <v>44</v>
      </c>
      <c r="H101" s="62" t="s">
        <v>136</v>
      </c>
      <c r="K101" s="49"/>
    </row>
    <row r="102" spans="3:11" ht="26" hidden="1" outlineLevel="1">
      <c r="C102" s="56">
        <f t="shared" si="10"/>
        <v>3.5</v>
      </c>
      <c r="D102" s="56">
        <v>4</v>
      </c>
      <c r="E102" s="57">
        <v>0.75</v>
      </c>
      <c r="F102" s="57">
        <v>1</v>
      </c>
      <c r="G102" s="60" t="s">
        <v>83</v>
      </c>
      <c r="H102" s="62" t="s">
        <v>137</v>
      </c>
      <c r="K102" s="49"/>
    </row>
    <row r="103" spans="3:11" ht="26" hidden="1" outlineLevel="1">
      <c r="C103" s="56">
        <f t="shared" si="10"/>
        <v>3.5</v>
      </c>
      <c r="D103" s="56">
        <v>4</v>
      </c>
      <c r="E103" s="57">
        <v>1</v>
      </c>
      <c r="F103" s="57">
        <v>0.75</v>
      </c>
      <c r="G103" s="60" t="s">
        <v>49</v>
      </c>
      <c r="H103" s="62" t="s">
        <v>138</v>
      </c>
      <c r="K103" s="49"/>
    </row>
    <row r="104" spans="3:11" ht="26" hidden="1" outlineLevel="1">
      <c r="C104" s="56">
        <f t="shared" si="10"/>
        <v>3.5</v>
      </c>
      <c r="D104" s="56">
        <v>4</v>
      </c>
      <c r="E104" s="57">
        <v>0.75</v>
      </c>
      <c r="F104" s="57">
        <v>1</v>
      </c>
      <c r="G104" s="60" t="s">
        <v>49</v>
      </c>
      <c r="H104" s="62" t="s">
        <v>139</v>
      </c>
      <c r="K104" s="49"/>
    </row>
    <row r="105" spans="3:11" ht="26" hidden="1" outlineLevel="1">
      <c r="C105" s="56">
        <f t="shared" si="10"/>
        <v>2.25</v>
      </c>
      <c r="D105" s="56">
        <v>3</v>
      </c>
      <c r="E105" s="57">
        <v>0.75</v>
      </c>
      <c r="F105" s="57">
        <v>0.75</v>
      </c>
      <c r="G105" s="60" t="s">
        <v>49</v>
      </c>
      <c r="H105" s="62" t="s">
        <v>140</v>
      </c>
      <c r="K105" s="49"/>
    </row>
    <row r="106" spans="3:11" ht="26" hidden="1" outlineLevel="1">
      <c r="C106" s="56">
        <f t="shared" si="10"/>
        <v>0.75</v>
      </c>
      <c r="D106" s="56">
        <v>1</v>
      </c>
      <c r="E106" s="57">
        <v>0.75</v>
      </c>
      <c r="F106" s="57">
        <v>0.75</v>
      </c>
      <c r="G106" s="60" t="s">
        <v>49</v>
      </c>
      <c r="H106" s="62" t="s">
        <v>141</v>
      </c>
      <c r="K106" s="49"/>
    </row>
    <row r="107" spans="3:11" hidden="1" outlineLevel="1">
      <c r="C107" s="56">
        <f t="shared" si="10"/>
        <v>0.75</v>
      </c>
      <c r="D107" s="56">
        <v>1</v>
      </c>
      <c r="E107" s="57">
        <v>0.75</v>
      </c>
      <c r="F107" s="57">
        <v>0.75</v>
      </c>
      <c r="G107" s="60" t="s">
        <v>80</v>
      </c>
      <c r="H107" s="62" t="s">
        <v>142</v>
      </c>
    </row>
    <row r="108" spans="3:11" hidden="1" outlineLevel="1">
      <c r="E108" s="54"/>
      <c r="F108" s="54"/>
      <c r="G108" s="55" t="s">
        <v>68</v>
      </c>
      <c r="K108" s="49"/>
    </row>
    <row r="109" spans="3:11" ht="26" hidden="1" outlineLevel="1">
      <c r="C109" s="56">
        <f>((D109*E109)+(D109*F109))/2</f>
        <v>1.5</v>
      </c>
      <c r="D109" s="56">
        <v>2</v>
      </c>
      <c r="E109" s="57">
        <v>0.75</v>
      </c>
      <c r="F109" s="57">
        <v>0.75</v>
      </c>
      <c r="G109" s="61" t="s">
        <v>55</v>
      </c>
      <c r="H109" s="59" t="s">
        <v>143</v>
      </c>
    </row>
    <row r="110" spans="3:11" hidden="1" outlineLevel="1">
      <c r="C110" s="56">
        <f t="shared" ref="C110:C113" si="11">((D110*E110)+(D110*F110))/2</f>
        <v>0</v>
      </c>
      <c r="D110" s="56"/>
      <c r="E110" s="57"/>
      <c r="F110" s="57"/>
      <c r="G110" s="61"/>
      <c r="H110" s="56"/>
    </row>
    <row r="111" spans="3:11" hidden="1" outlineLevel="1">
      <c r="C111" s="56">
        <f t="shared" si="11"/>
        <v>0</v>
      </c>
      <c r="D111" s="56"/>
      <c r="E111" s="57"/>
      <c r="F111" s="57"/>
      <c r="G111" s="61"/>
      <c r="H111" s="56"/>
    </row>
    <row r="112" spans="3:11" hidden="1" outlineLevel="1">
      <c r="C112" s="56">
        <f t="shared" si="11"/>
        <v>0</v>
      </c>
      <c r="D112" s="56"/>
      <c r="E112" s="57"/>
      <c r="F112" s="57"/>
      <c r="G112" s="61"/>
      <c r="H112" s="56"/>
    </row>
    <row r="113" spans="2:12" hidden="1" outlineLevel="1">
      <c r="C113" s="56">
        <f t="shared" si="11"/>
        <v>0</v>
      </c>
      <c r="D113" s="56"/>
      <c r="E113" s="57"/>
      <c r="F113" s="57"/>
      <c r="G113" s="61"/>
      <c r="H113" s="56"/>
    </row>
    <row r="114" spans="2:12" collapsed="1">
      <c r="E114" s="53"/>
      <c r="F114" s="53"/>
    </row>
    <row r="115" spans="2:12">
      <c r="B115" s="68">
        <f>C115</f>
        <v>1.411764705882353</v>
      </c>
      <c r="C115" s="65">
        <f>AVERAGEIF(C117:C138,"&gt;0")</f>
        <v>1.411764705882353</v>
      </c>
      <c r="D115" s="52" t="s">
        <v>18</v>
      </c>
      <c r="E115" s="53"/>
      <c r="F115" s="53"/>
    </row>
    <row r="116" spans="2:12" hidden="1" outlineLevel="1">
      <c r="E116" s="54"/>
      <c r="F116" s="54"/>
      <c r="G116" s="55" t="s">
        <v>50</v>
      </c>
      <c r="H116" s="47"/>
    </row>
    <row r="117" spans="2:12" hidden="1" outlineLevel="1">
      <c r="C117" s="46">
        <f>((D117*E117)+(D117*F117))/2</f>
        <v>0.75</v>
      </c>
      <c r="D117" s="56">
        <v>1</v>
      </c>
      <c r="E117" s="57">
        <v>0.75</v>
      </c>
      <c r="F117" s="57">
        <v>0.75</v>
      </c>
      <c r="G117" s="58" t="s">
        <v>41</v>
      </c>
      <c r="H117" s="59" t="s">
        <v>144</v>
      </c>
    </row>
    <row r="118" spans="2:12" hidden="1" outlineLevel="1">
      <c r="C118" s="46">
        <f t="shared" ref="C118:C121" si="12">((D118*E118)+(D118*F118))/2</f>
        <v>0.75</v>
      </c>
      <c r="D118" s="56">
        <v>1</v>
      </c>
      <c r="E118" s="57">
        <v>0.75</v>
      </c>
      <c r="F118" s="57">
        <v>0.75</v>
      </c>
      <c r="G118" s="58" t="s">
        <v>43</v>
      </c>
      <c r="H118" s="59" t="s">
        <v>145</v>
      </c>
      <c r="L118" s="49"/>
    </row>
    <row r="119" spans="2:12" hidden="1" outlineLevel="1">
      <c r="C119" s="46">
        <f t="shared" si="12"/>
        <v>3</v>
      </c>
      <c r="D119" s="56">
        <v>4</v>
      </c>
      <c r="E119" s="57">
        <v>0.75</v>
      </c>
      <c r="F119" s="57">
        <v>0.75</v>
      </c>
      <c r="G119" s="58" t="s">
        <v>43</v>
      </c>
      <c r="H119" s="59" t="s">
        <v>147</v>
      </c>
      <c r="L119" s="49"/>
    </row>
    <row r="120" spans="2:12" hidden="1" outlineLevel="1">
      <c r="C120" s="46">
        <f t="shared" si="12"/>
        <v>3</v>
      </c>
      <c r="D120" s="56">
        <v>4</v>
      </c>
      <c r="E120" s="57">
        <v>0.75</v>
      </c>
      <c r="F120" s="57">
        <v>0.75</v>
      </c>
      <c r="G120" s="58" t="s">
        <v>43</v>
      </c>
      <c r="H120" s="59" t="s">
        <v>146</v>
      </c>
      <c r="L120" s="49"/>
    </row>
    <row r="121" spans="2:12" hidden="1" outlineLevel="1">
      <c r="C121" s="46">
        <f t="shared" si="12"/>
        <v>0</v>
      </c>
      <c r="D121" s="56"/>
      <c r="E121" s="57"/>
      <c r="F121" s="57"/>
      <c r="G121" s="58"/>
      <c r="H121" s="59"/>
    </row>
    <row r="122" spans="2:12" hidden="1" outlineLevel="1">
      <c r="E122" s="54"/>
      <c r="F122" s="54"/>
      <c r="G122" s="55" t="s">
        <v>52</v>
      </c>
    </row>
    <row r="123" spans="2:12" ht="26" hidden="1" outlineLevel="1">
      <c r="C123" s="46">
        <f>((D123*E123)+(D123*F123))/2</f>
        <v>3</v>
      </c>
      <c r="D123" s="56">
        <v>4</v>
      </c>
      <c r="E123" s="57">
        <v>0.75</v>
      </c>
      <c r="F123" s="57">
        <v>0.75</v>
      </c>
      <c r="G123" s="60" t="s">
        <v>45</v>
      </c>
      <c r="H123" s="59" t="s">
        <v>149</v>
      </c>
    </row>
    <row r="124" spans="2:12" ht="26" hidden="1" outlineLevel="1">
      <c r="C124" s="46">
        <f t="shared" ref="C124:C132" si="13">((D124*E124)+(D124*F124))/2</f>
        <v>1.5</v>
      </c>
      <c r="D124" s="56">
        <v>2</v>
      </c>
      <c r="E124" s="57">
        <v>0.75</v>
      </c>
      <c r="F124" s="57">
        <v>0.75</v>
      </c>
      <c r="G124" s="60" t="s">
        <v>45</v>
      </c>
      <c r="H124" s="59" t="s">
        <v>148</v>
      </c>
    </row>
    <row r="125" spans="2:12" ht="26" hidden="1" outlineLevel="1">
      <c r="C125" s="46">
        <f t="shared" si="13"/>
        <v>0.75</v>
      </c>
      <c r="D125" s="56">
        <v>1</v>
      </c>
      <c r="E125" s="57">
        <v>0.75</v>
      </c>
      <c r="F125" s="57">
        <v>0.75</v>
      </c>
      <c r="G125" s="60" t="s">
        <v>47</v>
      </c>
      <c r="H125" s="59" t="s">
        <v>154</v>
      </c>
    </row>
    <row r="126" spans="2:12" ht="26" hidden="1" outlineLevel="1">
      <c r="C126" s="46">
        <f t="shared" si="13"/>
        <v>0.75</v>
      </c>
      <c r="D126" s="56">
        <v>1</v>
      </c>
      <c r="E126" s="57">
        <v>0.75</v>
      </c>
      <c r="F126" s="57">
        <v>0.75</v>
      </c>
      <c r="G126" s="60" t="s">
        <v>48</v>
      </c>
      <c r="H126" s="59" t="s">
        <v>150</v>
      </c>
    </row>
    <row r="127" spans="2:12" ht="26" hidden="1" outlineLevel="1">
      <c r="C127" s="46">
        <f t="shared" si="13"/>
        <v>0.75</v>
      </c>
      <c r="D127" s="56">
        <v>1</v>
      </c>
      <c r="E127" s="57">
        <v>0.75</v>
      </c>
      <c r="F127" s="57">
        <v>0.75</v>
      </c>
      <c r="G127" s="60" t="s">
        <v>49</v>
      </c>
      <c r="H127" s="59" t="s">
        <v>151</v>
      </c>
    </row>
    <row r="128" spans="2:12" ht="26" hidden="1" outlineLevel="1">
      <c r="C128" s="46">
        <f t="shared" si="13"/>
        <v>0.75</v>
      </c>
      <c r="D128" s="56">
        <v>1</v>
      </c>
      <c r="E128" s="57">
        <v>0.75</v>
      </c>
      <c r="F128" s="57">
        <v>0.75</v>
      </c>
      <c r="G128" s="60" t="s">
        <v>47</v>
      </c>
      <c r="H128" s="56" t="s">
        <v>153</v>
      </c>
      <c r="L128" s="49"/>
    </row>
    <row r="129" spans="2:12" ht="26" hidden="1" outlineLevel="1">
      <c r="C129" s="46">
        <f t="shared" si="13"/>
        <v>0.75</v>
      </c>
      <c r="D129" s="56">
        <v>1</v>
      </c>
      <c r="E129" s="57">
        <v>0.75</v>
      </c>
      <c r="F129" s="57">
        <v>0.75</v>
      </c>
      <c r="G129" s="60" t="s">
        <v>49</v>
      </c>
      <c r="H129" s="56" t="s">
        <v>152</v>
      </c>
    </row>
    <row r="130" spans="2:12" ht="26" hidden="1" outlineLevel="1">
      <c r="C130" s="46">
        <f t="shared" si="13"/>
        <v>0.75</v>
      </c>
      <c r="D130" s="56">
        <v>1</v>
      </c>
      <c r="E130" s="57">
        <v>0.75</v>
      </c>
      <c r="F130" s="57">
        <v>0.75</v>
      </c>
      <c r="G130" s="60" t="s">
        <v>83</v>
      </c>
      <c r="H130" s="59" t="s">
        <v>155</v>
      </c>
    </row>
    <row r="131" spans="2:12" ht="26" hidden="1" outlineLevel="1">
      <c r="C131" s="46">
        <f t="shared" si="13"/>
        <v>3</v>
      </c>
      <c r="D131" s="56">
        <v>4</v>
      </c>
      <c r="E131" s="57">
        <v>0.75</v>
      </c>
      <c r="F131" s="57">
        <v>0.75</v>
      </c>
      <c r="G131" s="60" t="s">
        <v>83</v>
      </c>
      <c r="H131" s="59" t="s">
        <v>156</v>
      </c>
      <c r="L131" s="49"/>
    </row>
    <row r="132" spans="2:12" hidden="1" outlineLevel="1">
      <c r="C132" s="46">
        <f t="shared" si="13"/>
        <v>0.75</v>
      </c>
      <c r="D132" s="56">
        <v>1</v>
      </c>
      <c r="E132" s="57">
        <v>0.75</v>
      </c>
      <c r="F132" s="57">
        <v>0.75</v>
      </c>
      <c r="G132" s="60" t="s">
        <v>80</v>
      </c>
      <c r="H132" s="59" t="s">
        <v>160</v>
      </c>
    </row>
    <row r="133" spans="2:12" hidden="1" outlineLevel="1">
      <c r="E133" s="54"/>
      <c r="F133" s="54"/>
      <c r="G133" s="55" t="s">
        <v>68</v>
      </c>
      <c r="L133" s="49"/>
    </row>
    <row r="134" spans="2:12" ht="26" hidden="1" outlineLevel="1">
      <c r="C134" s="46">
        <f>((D134*E134)+(D134*F134))/2</f>
        <v>2.25</v>
      </c>
      <c r="D134" s="56">
        <v>3</v>
      </c>
      <c r="E134" s="57">
        <v>0.75</v>
      </c>
      <c r="F134" s="57">
        <v>0.75</v>
      </c>
      <c r="G134" s="61" t="s">
        <v>67</v>
      </c>
      <c r="H134" s="56" t="s">
        <v>157</v>
      </c>
      <c r="L134" s="49"/>
    </row>
    <row r="135" spans="2:12" ht="26" hidden="1" outlineLevel="1">
      <c r="C135" s="46">
        <f t="shared" ref="C135:C138" si="14">((D135*E135)+(D135*F135))/2</f>
        <v>0.75</v>
      </c>
      <c r="D135" s="56">
        <v>1</v>
      </c>
      <c r="E135" s="57">
        <v>0.75</v>
      </c>
      <c r="F135" s="57">
        <v>0.75</v>
      </c>
      <c r="G135" s="61" t="s">
        <v>56</v>
      </c>
      <c r="H135" s="59" t="s">
        <v>158</v>
      </c>
      <c r="L135" s="49"/>
    </row>
    <row r="136" spans="2:12" ht="26" hidden="1" outlineLevel="1">
      <c r="C136" s="46">
        <f t="shared" si="14"/>
        <v>0.75</v>
      </c>
      <c r="D136" s="56">
        <v>1</v>
      </c>
      <c r="E136" s="57">
        <v>0.75</v>
      </c>
      <c r="F136" s="57">
        <v>0.75</v>
      </c>
      <c r="G136" s="61" t="s">
        <v>56</v>
      </c>
      <c r="H136" s="59" t="s">
        <v>159</v>
      </c>
      <c r="L136" s="49"/>
    </row>
    <row r="137" spans="2:12" hidden="1" outlineLevel="1">
      <c r="C137" s="46">
        <f t="shared" si="14"/>
        <v>0</v>
      </c>
      <c r="D137" s="56"/>
      <c r="E137" s="57"/>
      <c r="F137" s="57"/>
      <c r="G137" s="61"/>
      <c r="H137" s="56"/>
      <c r="L137" s="49"/>
    </row>
    <row r="138" spans="2:12" hidden="1" outlineLevel="1">
      <c r="C138" s="46">
        <f t="shared" si="14"/>
        <v>0</v>
      </c>
      <c r="D138" s="56"/>
      <c r="E138" s="57"/>
      <c r="F138" s="57"/>
      <c r="G138" s="61"/>
      <c r="H138" s="56"/>
    </row>
    <row r="139" spans="2:12" collapsed="1">
      <c r="E139" s="53"/>
      <c r="F139" s="53"/>
    </row>
    <row r="140" spans="2:12">
      <c r="B140" s="68">
        <f>C140</f>
        <v>1.5</v>
      </c>
      <c r="C140" s="65">
        <f>AVERAGEIF(C142:C163,"&gt;0")</f>
        <v>1.5</v>
      </c>
      <c r="D140" s="52" t="s">
        <v>20</v>
      </c>
      <c r="E140" s="53"/>
      <c r="F140" s="53"/>
    </row>
    <row r="141" spans="2:12" hidden="1" outlineLevel="1">
      <c r="E141" s="54"/>
      <c r="F141" s="54"/>
      <c r="G141" s="55" t="s">
        <v>50</v>
      </c>
      <c r="H141" s="47"/>
    </row>
    <row r="142" spans="2:12" hidden="1" outlineLevel="1">
      <c r="C142" s="46">
        <f>((D142*E142)+(D142*F142))/2</f>
        <v>1.5</v>
      </c>
      <c r="D142" s="56">
        <v>2</v>
      </c>
      <c r="E142" s="57">
        <v>0.75</v>
      </c>
      <c r="F142" s="57">
        <v>0.75</v>
      </c>
      <c r="G142" s="58" t="s">
        <v>41</v>
      </c>
      <c r="H142" s="59" t="s">
        <v>161</v>
      </c>
      <c r="L142" s="49"/>
    </row>
    <row r="143" spans="2:12" hidden="1" outlineLevel="1">
      <c r="C143" s="46">
        <f t="shared" ref="C143:C146" si="15">((D143*E143)+(D143*F143))/2</f>
        <v>0.75</v>
      </c>
      <c r="D143" s="56">
        <v>1</v>
      </c>
      <c r="E143" s="57">
        <v>0.75</v>
      </c>
      <c r="F143" s="57">
        <v>0.75</v>
      </c>
      <c r="G143" s="58" t="s">
        <v>42</v>
      </c>
      <c r="H143" s="59" t="s">
        <v>165</v>
      </c>
      <c r="L143" s="49"/>
    </row>
    <row r="144" spans="2:12" hidden="1" outlineLevel="1">
      <c r="C144" s="46">
        <f t="shared" si="15"/>
        <v>0.75</v>
      </c>
      <c r="D144" s="56">
        <v>1</v>
      </c>
      <c r="E144" s="57">
        <v>0.75</v>
      </c>
      <c r="F144" s="57">
        <v>0.75</v>
      </c>
      <c r="G144" s="58" t="s">
        <v>43</v>
      </c>
      <c r="H144" s="59" t="s">
        <v>162</v>
      </c>
      <c r="L144" s="49"/>
    </row>
    <row r="145" spans="3:12" hidden="1" outlineLevel="1">
      <c r="C145" s="46">
        <f t="shared" si="15"/>
        <v>2.25</v>
      </c>
      <c r="D145" s="56">
        <v>3</v>
      </c>
      <c r="E145" s="57">
        <v>0.75</v>
      </c>
      <c r="F145" s="57">
        <v>0.75</v>
      </c>
      <c r="G145" s="58" t="s">
        <v>43</v>
      </c>
      <c r="H145" s="59" t="s">
        <v>163</v>
      </c>
      <c r="L145" s="49"/>
    </row>
    <row r="146" spans="3:12" hidden="1" outlineLevel="1">
      <c r="C146" s="46">
        <f t="shared" si="15"/>
        <v>0.75</v>
      </c>
      <c r="D146" s="56">
        <v>1</v>
      </c>
      <c r="E146" s="57">
        <v>0.75</v>
      </c>
      <c r="F146" s="57">
        <v>0.75</v>
      </c>
      <c r="G146" s="58" t="s">
        <v>43</v>
      </c>
      <c r="H146" s="59" t="s">
        <v>164</v>
      </c>
    </row>
    <row r="147" spans="3:12" hidden="1" outlineLevel="1">
      <c r="E147" s="54"/>
      <c r="F147" s="54"/>
      <c r="G147" s="55" t="s">
        <v>52</v>
      </c>
    </row>
    <row r="148" spans="3:12" ht="26" hidden="1" outlineLevel="1">
      <c r="C148" s="46">
        <f>((D148*E148)+(D148*F148))/2</f>
        <v>0.75</v>
      </c>
      <c r="D148" s="56">
        <v>1</v>
      </c>
      <c r="E148" s="57">
        <v>0.75</v>
      </c>
      <c r="F148" s="57">
        <v>0.75</v>
      </c>
      <c r="G148" s="60" t="s">
        <v>46</v>
      </c>
      <c r="H148" s="59" t="s">
        <v>166</v>
      </c>
      <c r="L148" s="49"/>
    </row>
    <row r="149" spans="3:12" ht="26" hidden="1" outlineLevel="1">
      <c r="C149" s="46">
        <f t="shared" ref="C149:C157" si="16">((D149*E149)+(D149*F149))/2</f>
        <v>1.5</v>
      </c>
      <c r="D149" s="56">
        <v>2</v>
      </c>
      <c r="E149" s="57">
        <v>0.75</v>
      </c>
      <c r="F149" s="57">
        <v>0.75</v>
      </c>
      <c r="G149" s="60" t="s">
        <v>49</v>
      </c>
      <c r="H149" s="59" t="s">
        <v>167</v>
      </c>
      <c r="L149" s="49"/>
    </row>
    <row r="150" spans="3:12" ht="26" hidden="1" outlineLevel="1">
      <c r="C150" s="46">
        <f t="shared" si="16"/>
        <v>2.25</v>
      </c>
      <c r="D150" s="56">
        <v>3</v>
      </c>
      <c r="E150" s="57">
        <v>0.75</v>
      </c>
      <c r="F150" s="57">
        <v>0.75</v>
      </c>
      <c r="G150" s="60" t="s">
        <v>49</v>
      </c>
      <c r="H150" s="59" t="s">
        <v>168</v>
      </c>
      <c r="L150" s="49"/>
    </row>
    <row r="151" spans="3:12" ht="26" hidden="1" outlineLevel="1">
      <c r="C151" s="46">
        <f t="shared" si="16"/>
        <v>3</v>
      </c>
      <c r="D151" s="56">
        <v>4</v>
      </c>
      <c r="E151" s="57">
        <v>0.75</v>
      </c>
      <c r="F151" s="57">
        <v>0.75</v>
      </c>
      <c r="G151" s="60" t="s">
        <v>83</v>
      </c>
      <c r="H151" s="59" t="s">
        <v>169</v>
      </c>
      <c r="L151" s="49"/>
    </row>
    <row r="152" spans="3:12" hidden="1" outlineLevel="1">
      <c r="C152" s="46">
        <f t="shared" si="16"/>
        <v>0</v>
      </c>
      <c r="D152" s="56"/>
      <c r="E152" s="57"/>
      <c r="F152" s="57"/>
      <c r="G152" s="60"/>
      <c r="H152" s="56"/>
    </row>
    <row r="153" spans="3:12" hidden="1" outlineLevel="1">
      <c r="C153" s="46">
        <f t="shared" si="16"/>
        <v>0</v>
      </c>
      <c r="D153" s="56"/>
      <c r="E153" s="57"/>
      <c r="F153" s="57"/>
      <c r="G153" s="60"/>
      <c r="H153" s="56"/>
    </row>
    <row r="154" spans="3:12" hidden="1" outlineLevel="1">
      <c r="C154" s="46">
        <f t="shared" si="16"/>
        <v>0</v>
      </c>
      <c r="D154" s="56"/>
      <c r="E154" s="57"/>
      <c r="F154" s="57"/>
      <c r="G154" s="60"/>
      <c r="H154" s="56"/>
    </row>
    <row r="155" spans="3:12" hidden="1" outlineLevel="1">
      <c r="C155" s="46">
        <f t="shared" si="16"/>
        <v>0</v>
      </c>
      <c r="D155" s="56"/>
      <c r="E155" s="57"/>
      <c r="F155" s="57"/>
      <c r="G155" s="60"/>
      <c r="H155" s="56"/>
    </row>
    <row r="156" spans="3:12" hidden="1" outlineLevel="1">
      <c r="C156" s="46">
        <f t="shared" si="16"/>
        <v>0</v>
      </c>
      <c r="D156" s="56"/>
      <c r="E156" s="57"/>
      <c r="F156" s="57"/>
      <c r="G156" s="60"/>
      <c r="H156" s="56"/>
    </row>
    <row r="157" spans="3:12" hidden="1" outlineLevel="1">
      <c r="C157" s="46">
        <f t="shared" si="16"/>
        <v>0</v>
      </c>
      <c r="D157" s="56"/>
      <c r="E157" s="57"/>
      <c r="F157" s="57"/>
      <c r="G157" s="60"/>
      <c r="H157" s="56"/>
    </row>
    <row r="158" spans="3:12" hidden="1" outlineLevel="1">
      <c r="E158" s="54"/>
      <c r="F158" s="54"/>
      <c r="G158" s="55" t="s">
        <v>68</v>
      </c>
    </row>
    <row r="159" spans="3:12" ht="26" hidden="1" outlineLevel="1">
      <c r="C159" s="46">
        <f>((D159*E159)+(D159*F159))/2</f>
        <v>1.5</v>
      </c>
      <c r="D159" s="56">
        <v>2</v>
      </c>
      <c r="E159" s="57">
        <v>0.75</v>
      </c>
      <c r="F159" s="57">
        <v>0.75</v>
      </c>
      <c r="G159" s="61" t="s">
        <v>56</v>
      </c>
      <c r="H159" s="59" t="s">
        <v>170</v>
      </c>
    </row>
    <row r="160" spans="3:12" hidden="1" outlineLevel="1">
      <c r="C160" s="46">
        <f t="shared" ref="C160:C163" si="17">((D160*E160)+(D160*F160))/2</f>
        <v>0</v>
      </c>
      <c r="D160" s="56"/>
      <c r="E160" s="57"/>
      <c r="F160" s="57"/>
      <c r="G160" s="61"/>
      <c r="H160" s="56"/>
    </row>
    <row r="161" spans="2:12" hidden="1" outlineLevel="1">
      <c r="C161" s="46">
        <f t="shared" si="17"/>
        <v>0</v>
      </c>
      <c r="D161" s="56"/>
      <c r="E161" s="57"/>
      <c r="F161" s="57"/>
      <c r="G161" s="61"/>
      <c r="H161" s="56"/>
    </row>
    <row r="162" spans="2:12" hidden="1" outlineLevel="1">
      <c r="C162" s="46">
        <f t="shared" si="17"/>
        <v>0</v>
      </c>
      <c r="D162" s="56"/>
      <c r="E162" s="57"/>
      <c r="F162" s="57"/>
      <c r="G162" s="61"/>
      <c r="H162" s="56"/>
    </row>
    <row r="163" spans="2:12" hidden="1" outlineLevel="1">
      <c r="C163" s="46">
        <f t="shared" si="17"/>
        <v>0</v>
      </c>
      <c r="D163" s="56"/>
      <c r="E163" s="57"/>
      <c r="F163" s="57"/>
      <c r="G163" s="61"/>
      <c r="H163" s="56"/>
    </row>
    <row r="164" spans="2:12" collapsed="1">
      <c r="E164" s="53"/>
      <c r="F164" s="53"/>
    </row>
    <row r="165" spans="2:12">
      <c r="B165" s="68">
        <f>C165</f>
        <v>2.5</v>
      </c>
      <c r="C165" s="65">
        <f>AVERAGEIF(C167:C188,"&gt;0")</f>
        <v>2.5</v>
      </c>
      <c r="D165" s="52" t="s">
        <v>17</v>
      </c>
      <c r="E165" s="53"/>
      <c r="F165" s="53"/>
    </row>
    <row r="166" spans="2:12" hidden="1" outlineLevel="1">
      <c r="E166" s="54"/>
      <c r="F166" s="54"/>
      <c r="G166" s="55" t="s">
        <v>50</v>
      </c>
      <c r="H166" s="47"/>
      <c r="L166" s="49"/>
    </row>
    <row r="167" spans="2:12" hidden="1" outlineLevel="1">
      <c r="C167" s="46">
        <f>((D167*E167)+(D167*F167))/2</f>
        <v>2.25</v>
      </c>
      <c r="D167" s="56">
        <v>3</v>
      </c>
      <c r="E167" s="57">
        <v>0.75</v>
      </c>
      <c r="F167" s="57">
        <v>0.75</v>
      </c>
      <c r="G167" s="58" t="s">
        <v>41</v>
      </c>
      <c r="H167" s="59" t="s">
        <v>171</v>
      </c>
      <c r="L167" s="49"/>
    </row>
    <row r="168" spans="2:12" hidden="1" outlineLevel="1">
      <c r="C168" s="46">
        <f t="shared" ref="C168:C171" si="18">((D168*E168)+(D168*F168))/2</f>
        <v>3</v>
      </c>
      <c r="D168" s="56">
        <v>4</v>
      </c>
      <c r="E168" s="57">
        <v>0.75</v>
      </c>
      <c r="F168" s="57">
        <v>0.75</v>
      </c>
      <c r="G168" s="58" t="s">
        <v>42</v>
      </c>
      <c r="H168" s="59" t="s">
        <v>173</v>
      </c>
      <c r="L168" s="49"/>
    </row>
    <row r="169" spans="2:12" hidden="1" outlineLevel="1">
      <c r="C169" s="46">
        <f t="shared" si="18"/>
        <v>3</v>
      </c>
      <c r="D169" s="56">
        <v>4</v>
      </c>
      <c r="E169" s="57">
        <v>0.75</v>
      </c>
      <c r="F169" s="57">
        <v>0.75</v>
      </c>
      <c r="G169" s="58" t="s">
        <v>43</v>
      </c>
      <c r="H169" s="59" t="s">
        <v>172</v>
      </c>
    </row>
    <row r="170" spans="2:12" hidden="1" outlineLevel="1">
      <c r="C170" s="46">
        <f t="shared" si="18"/>
        <v>0</v>
      </c>
      <c r="D170" s="56"/>
      <c r="E170" s="57"/>
      <c r="F170" s="57"/>
      <c r="G170" s="58"/>
      <c r="H170" s="56"/>
      <c r="L170" s="49"/>
    </row>
    <row r="171" spans="2:12" hidden="1" outlineLevel="1">
      <c r="C171" s="46">
        <f t="shared" si="18"/>
        <v>0</v>
      </c>
      <c r="D171" s="56"/>
      <c r="E171" s="57"/>
      <c r="F171" s="57"/>
      <c r="G171" s="58"/>
      <c r="H171" s="56"/>
      <c r="L171" s="49"/>
    </row>
    <row r="172" spans="2:12" hidden="1" outlineLevel="1">
      <c r="E172" s="54"/>
      <c r="F172" s="54"/>
      <c r="G172" s="55" t="s">
        <v>52</v>
      </c>
    </row>
    <row r="173" spans="2:12" ht="26" hidden="1" outlineLevel="1">
      <c r="C173" s="46">
        <f>((D173*E173)+(D173*F173))/2</f>
        <v>2.25</v>
      </c>
      <c r="D173" s="56">
        <v>3</v>
      </c>
      <c r="E173" s="57">
        <v>0.75</v>
      </c>
      <c r="F173" s="57">
        <v>0.75</v>
      </c>
      <c r="G173" s="60" t="s">
        <v>49</v>
      </c>
      <c r="H173" s="56" t="s">
        <v>77</v>
      </c>
    </row>
    <row r="174" spans="2:12" ht="26" hidden="1" outlineLevel="1">
      <c r="C174" s="46">
        <f t="shared" ref="C174:C182" si="19">((D174*E174)+(D174*F174))/2</f>
        <v>3</v>
      </c>
      <c r="D174" s="56">
        <v>4</v>
      </c>
      <c r="E174" s="57">
        <v>0.75</v>
      </c>
      <c r="F174" s="57">
        <v>0.75</v>
      </c>
      <c r="G174" s="60" t="s">
        <v>49</v>
      </c>
      <c r="H174" s="59" t="s">
        <v>175</v>
      </c>
    </row>
    <row r="175" spans="2:12" ht="26" hidden="1" outlineLevel="1">
      <c r="C175" s="46">
        <f t="shared" si="19"/>
        <v>3</v>
      </c>
      <c r="D175" s="56">
        <v>4</v>
      </c>
      <c r="E175" s="57">
        <v>0.75</v>
      </c>
      <c r="F175" s="57">
        <v>0.75</v>
      </c>
      <c r="G175" s="60" t="s">
        <v>49</v>
      </c>
      <c r="H175" s="59" t="s">
        <v>176</v>
      </c>
    </row>
    <row r="176" spans="2:12" ht="26" hidden="1" outlineLevel="1">
      <c r="C176" s="46">
        <f t="shared" si="19"/>
        <v>1.5</v>
      </c>
      <c r="D176" s="56">
        <v>2</v>
      </c>
      <c r="E176" s="57">
        <v>0.75</v>
      </c>
      <c r="F176" s="57">
        <v>0.75</v>
      </c>
      <c r="G176" s="60" t="s">
        <v>49</v>
      </c>
      <c r="H176" s="59" t="s">
        <v>177</v>
      </c>
    </row>
    <row r="177" spans="2:12" ht="26" hidden="1" outlineLevel="1">
      <c r="C177" s="46">
        <f t="shared" si="19"/>
        <v>3</v>
      </c>
      <c r="D177" s="56">
        <v>4</v>
      </c>
      <c r="E177" s="57">
        <v>0.75</v>
      </c>
      <c r="F177" s="57">
        <v>0.75</v>
      </c>
      <c r="G177" s="60" t="s">
        <v>48</v>
      </c>
      <c r="H177" s="59" t="s">
        <v>174</v>
      </c>
    </row>
    <row r="178" spans="2:12" hidden="1" outlineLevel="1">
      <c r="C178" s="46">
        <f t="shared" si="19"/>
        <v>0</v>
      </c>
      <c r="D178" s="56"/>
      <c r="E178" s="57"/>
      <c r="F178" s="57"/>
      <c r="G178" s="60"/>
      <c r="H178" s="56"/>
    </row>
    <row r="179" spans="2:12" hidden="1" outlineLevel="1">
      <c r="C179" s="46">
        <f t="shared" si="19"/>
        <v>0</v>
      </c>
      <c r="D179" s="56"/>
      <c r="E179" s="57"/>
      <c r="F179" s="57"/>
      <c r="G179" s="60"/>
      <c r="H179" s="56"/>
    </row>
    <row r="180" spans="2:12" hidden="1" outlineLevel="1">
      <c r="C180" s="46">
        <f t="shared" si="19"/>
        <v>0</v>
      </c>
      <c r="D180" s="56"/>
      <c r="E180" s="57"/>
      <c r="F180" s="57"/>
      <c r="G180" s="60"/>
      <c r="H180" s="59"/>
    </row>
    <row r="181" spans="2:12" hidden="1" outlineLevel="1">
      <c r="C181" s="46">
        <f t="shared" si="19"/>
        <v>0</v>
      </c>
      <c r="D181" s="56"/>
      <c r="E181" s="57"/>
      <c r="F181" s="57"/>
      <c r="G181" s="60"/>
      <c r="H181" s="56"/>
    </row>
    <row r="182" spans="2:12" hidden="1" outlineLevel="1">
      <c r="C182" s="46">
        <f t="shared" si="19"/>
        <v>0</v>
      </c>
      <c r="D182" s="56"/>
      <c r="E182" s="57"/>
      <c r="F182" s="57"/>
      <c r="G182" s="60"/>
      <c r="H182" s="56"/>
    </row>
    <row r="183" spans="2:12" hidden="1" outlineLevel="1">
      <c r="E183" s="54"/>
      <c r="F183" s="54"/>
      <c r="G183" s="55" t="s">
        <v>68</v>
      </c>
    </row>
    <row r="184" spans="2:12" ht="26" hidden="1" outlineLevel="1">
      <c r="C184" s="46">
        <f>((D184*E184)+(D184*F184))/2</f>
        <v>1.5</v>
      </c>
      <c r="D184" s="56">
        <v>2</v>
      </c>
      <c r="E184" s="57">
        <v>0.75</v>
      </c>
      <c r="F184" s="57">
        <v>0.75</v>
      </c>
      <c r="G184" s="61" t="s">
        <v>54</v>
      </c>
      <c r="H184" s="59" t="s">
        <v>178</v>
      </c>
      <c r="L184" s="49"/>
    </row>
    <row r="185" spans="2:12" hidden="1" outlineLevel="1">
      <c r="C185" s="46">
        <f t="shared" ref="C185:C188" si="20">((D185*E185)+(D185*F185))/2</f>
        <v>0</v>
      </c>
      <c r="D185" s="56"/>
      <c r="E185" s="57"/>
      <c r="F185" s="57"/>
      <c r="G185" s="61"/>
      <c r="H185" s="56"/>
    </row>
    <row r="186" spans="2:12" hidden="1" outlineLevel="1">
      <c r="C186" s="46">
        <f t="shared" si="20"/>
        <v>0</v>
      </c>
      <c r="D186" s="56"/>
      <c r="E186" s="57"/>
      <c r="F186" s="57"/>
      <c r="G186" s="61"/>
      <c r="H186" s="56"/>
    </row>
    <row r="187" spans="2:12" hidden="1" outlineLevel="1">
      <c r="C187" s="46">
        <f t="shared" si="20"/>
        <v>0</v>
      </c>
      <c r="D187" s="56"/>
      <c r="E187" s="57"/>
      <c r="F187" s="57"/>
      <c r="G187" s="61"/>
      <c r="H187" s="56"/>
    </row>
    <row r="188" spans="2:12" hidden="1" outlineLevel="1">
      <c r="C188" s="46">
        <f t="shared" si="20"/>
        <v>0</v>
      </c>
      <c r="D188" s="56"/>
      <c r="E188" s="57"/>
      <c r="F188" s="57"/>
      <c r="G188" s="61"/>
      <c r="H188" s="56"/>
    </row>
    <row r="189" spans="2:12" collapsed="1">
      <c r="E189" s="53"/>
      <c r="F189" s="53"/>
    </row>
    <row r="190" spans="2:12">
      <c r="B190" s="68">
        <f>C190</f>
        <v>1.125</v>
      </c>
      <c r="C190" s="65">
        <f>AVERAGEIF(C192:C213,"&gt;0")</f>
        <v>1.125</v>
      </c>
      <c r="D190" s="52" t="s">
        <v>19</v>
      </c>
      <c r="E190" s="53"/>
      <c r="F190" s="53"/>
    </row>
    <row r="191" spans="2:12" hidden="1" outlineLevel="1">
      <c r="E191" s="54"/>
      <c r="F191" s="54"/>
      <c r="G191" s="55" t="s">
        <v>50</v>
      </c>
      <c r="H191" s="47"/>
    </row>
    <row r="192" spans="2:12" hidden="1" outlineLevel="1">
      <c r="C192" s="46">
        <f>((D192*E192)+(D192*F192))/2</f>
        <v>0.75</v>
      </c>
      <c r="D192" s="56">
        <v>1</v>
      </c>
      <c r="E192" s="57">
        <v>0.75</v>
      </c>
      <c r="F192" s="57">
        <v>0.75</v>
      </c>
      <c r="G192" s="58" t="s">
        <v>41</v>
      </c>
      <c r="H192" s="59" t="s">
        <v>181</v>
      </c>
    </row>
    <row r="193" spans="3:8" hidden="1" outlineLevel="1">
      <c r="C193" s="46">
        <f t="shared" ref="C193:C196" si="21">((D193*E193)+(D193*F193))/2</f>
        <v>0</v>
      </c>
      <c r="D193" s="56"/>
      <c r="E193" s="57"/>
      <c r="F193" s="57"/>
      <c r="G193" s="58"/>
      <c r="H193" s="56"/>
    </row>
    <row r="194" spans="3:8" hidden="1" outlineLevel="1">
      <c r="C194" s="46">
        <f t="shared" si="21"/>
        <v>0</v>
      </c>
      <c r="D194" s="56"/>
      <c r="E194" s="57"/>
      <c r="F194" s="57"/>
      <c r="G194" s="58"/>
      <c r="H194" s="56"/>
    </row>
    <row r="195" spans="3:8" hidden="1" outlineLevel="1">
      <c r="C195" s="46">
        <f t="shared" si="21"/>
        <v>0</v>
      </c>
      <c r="D195" s="56"/>
      <c r="E195" s="57"/>
      <c r="F195" s="57"/>
      <c r="G195" s="58"/>
      <c r="H195" s="56"/>
    </row>
    <row r="196" spans="3:8" hidden="1" outlineLevel="1">
      <c r="C196" s="46">
        <f t="shared" si="21"/>
        <v>0</v>
      </c>
      <c r="D196" s="56"/>
      <c r="E196" s="57"/>
      <c r="F196" s="57"/>
      <c r="G196" s="58"/>
      <c r="H196" s="56"/>
    </row>
    <row r="197" spans="3:8" hidden="1" outlineLevel="1">
      <c r="E197" s="54"/>
      <c r="F197" s="54"/>
      <c r="G197" s="55" t="s">
        <v>52</v>
      </c>
    </row>
    <row r="198" spans="3:8" ht="26" hidden="1" outlineLevel="1">
      <c r="C198" s="46">
        <f>((D198*E198)+(D198*F198))/2</f>
        <v>2.25</v>
      </c>
      <c r="D198" s="56">
        <v>3</v>
      </c>
      <c r="E198" s="57">
        <v>0.75</v>
      </c>
      <c r="F198" s="57">
        <v>0.75</v>
      </c>
      <c r="G198" s="60" t="s">
        <v>44</v>
      </c>
      <c r="H198" s="59" t="s">
        <v>179</v>
      </c>
    </row>
    <row r="199" spans="3:8" ht="26" hidden="1" outlineLevel="1">
      <c r="C199" s="46">
        <f t="shared" ref="C199:C207" si="22">((D199*E199)+(D199*F199))/2</f>
        <v>0.75</v>
      </c>
      <c r="D199" s="56">
        <v>1</v>
      </c>
      <c r="E199" s="57">
        <v>0.75</v>
      </c>
      <c r="F199" s="57">
        <v>0.75</v>
      </c>
      <c r="G199" s="60" t="s">
        <v>47</v>
      </c>
      <c r="H199" s="59" t="s">
        <v>180</v>
      </c>
    </row>
    <row r="200" spans="3:8" ht="26" hidden="1" outlineLevel="1">
      <c r="C200" s="46">
        <f t="shared" si="22"/>
        <v>0.75</v>
      </c>
      <c r="D200" s="56">
        <v>1</v>
      </c>
      <c r="E200" s="57">
        <v>0.75</v>
      </c>
      <c r="F200" s="57">
        <v>0.75</v>
      </c>
      <c r="G200" s="60" t="s">
        <v>48</v>
      </c>
      <c r="H200" s="59" t="s">
        <v>182</v>
      </c>
    </row>
    <row r="201" spans="3:8" hidden="1" outlineLevel="1">
      <c r="C201" s="46">
        <f t="shared" si="22"/>
        <v>0</v>
      </c>
      <c r="D201" s="56"/>
      <c r="E201" s="57"/>
      <c r="F201" s="57"/>
      <c r="G201" s="60"/>
      <c r="H201" s="56"/>
    </row>
    <row r="202" spans="3:8" hidden="1" outlineLevel="1">
      <c r="C202" s="46">
        <f t="shared" si="22"/>
        <v>0</v>
      </c>
      <c r="D202" s="56"/>
      <c r="E202" s="57"/>
      <c r="F202" s="57"/>
      <c r="G202" s="60"/>
      <c r="H202" s="56"/>
    </row>
    <row r="203" spans="3:8" hidden="1" outlineLevel="1">
      <c r="C203" s="46">
        <f t="shared" si="22"/>
        <v>0</v>
      </c>
      <c r="D203" s="56"/>
      <c r="E203" s="57"/>
      <c r="F203" s="57"/>
      <c r="G203" s="60"/>
      <c r="H203" s="56"/>
    </row>
    <row r="204" spans="3:8" hidden="1" outlineLevel="1">
      <c r="C204" s="46">
        <f t="shared" si="22"/>
        <v>0</v>
      </c>
      <c r="D204" s="56"/>
      <c r="E204" s="57"/>
      <c r="F204" s="57"/>
      <c r="G204" s="60"/>
      <c r="H204" s="56"/>
    </row>
    <row r="205" spans="3:8" hidden="1" outlineLevel="1">
      <c r="C205" s="46">
        <f t="shared" si="22"/>
        <v>0</v>
      </c>
      <c r="D205" s="56"/>
      <c r="E205" s="57"/>
      <c r="F205" s="57"/>
      <c r="G205" s="60"/>
      <c r="H205" s="56"/>
    </row>
    <row r="206" spans="3:8" hidden="1" outlineLevel="1">
      <c r="C206" s="46">
        <f t="shared" si="22"/>
        <v>0</v>
      </c>
      <c r="D206" s="56"/>
      <c r="E206" s="57"/>
      <c r="F206" s="57"/>
      <c r="G206" s="60"/>
      <c r="H206" s="56"/>
    </row>
    <row r="207" spans="3:8" hidden="1" outlineLevel="1">
      <c r="C207" s="46">
        <f t="shared" si="22"/>
        <v>0</v>
      </c>
      <c r="D207" s="56"/>
      <c r="E207" s="57"/>
      <c r="F207" s="57"/>
      <c r="G207" s="60"/>
      <c r="H207" s="56"/>
    </row>
    <row r="208" spans="3:8" hidden="1" outlineLevel="1">
      <c r="E208" s="54"/>
      <c r="F208" s="54"/>
      <c r="G208" s="55" t="s">
        <v>68</v>
      </c>
    </row>
    <row r="209" spans="2:12" hidden="1" outlineLevel="1">
      <c r="C209" s="46">
        <f>((D209*E209)+(D209*F209))/2</f>
        <v>0</v>
      </c>
      <c r="D209" s="56"/>
      <c r="E209" s="57"/>
      <c r="F209" s="57"/>
      <c r="G209" s="61"/>
      <c r="H209" s="56"/>
    </row>
    <row r="210" spans="2:12" hidden="1" outlineLevel="1">
      <c r="C210" s="46">
        <f t="shared" ref="C210:C213" si="23">((D210*E210)+(D210*F210))/2</f>
        <v>0</v>
      </c>
      <c r="D210" s="56"/>
      <c r="E210" s="57"/>
      <c r="F210" s="57"/>
      <c r="G210" s="61"/>
      <c r="H210" s="56"/>
    </row>
    <row r="211" spans="2:12" hidden="1" outlineLevel="1">
      <c r="C211" s="46">
        <f t="shared" si="23"/>
        <v>0</v>
      </c>
      <c r="D211" s="56"/>
      <c r="E211" s="57"/>
      <c r="F211" s="57"/>
      <c r="G211" s="61"/>
      <c r="H211" s="56"/>
    </row>
    <row r="212" spans="2:12" hidden="1" outlineLevel="1">
      <c r="C212" s="46">
        <f t="shared" si="23"/>
        <v>0</v>
      </c>
      <c r="D212" s="56"/>
      <c r="E212" s="57"/>
      <c r="F212" s="57"/>
      <c r="G212" s="61"/>
      <c r="H212" s="56"/>
    </row>
    <row r="213" spans="2:12" hidden="1" outlineLevel="1">
      <c r="C213" s="46">
        <f t="shared" si="23"/>
        <v>0</v>
      </c>
      <c r="D213" s="56"/>
      <c r="E213" s="57"/>
      <c r="F213" s="57"/>
      <c r="G213" s="61"/>
      <c r="H213" s="56"/>
    </row>
    <row r="214" spans="2:12" collapsed="1">
      <c r="E214" s="53"/>
      <c r="F214" s="53"/>
    </row>
    <row r="215" spans="2:12">
      <c r="B215" s="68">
        <f>C215</f>
        <v>1.5</v>
      </c>
      <c r="C215" s="65">
        <f>AVERAGEIF(C217:C238,"&gt;0")</f>
        <v>1.5</v>
      </c>
      <c r="D215" s="52" t="s">
        <v>7</v>
      </c>
      <c r="E215" s="53"/>
      <c r="F215" s="53"/>
    </row>
    <row r="216" spans="2:12" hidden="1" outlineLevel="1">
      <c r="E216" s="54"/>
      <c r="F216" s="54"/>
      <c r="G216" s="55" t="s">
        <v>50</v>
      </c>
      <c r="H216" s="47"/>
    </row>
    <row r="217" spans="2:12" hidden="1" outlineLevel="1">
      <c r="C217" s="46">
        <f>((D217*E217)+(D217*F217))/2</f>
        <v>3</v>
      </c>
      <c r="D217" s="56">
        <v>4</v>
      </c>
      <c r="E217" s="57">
        <v>0.75</v>
      </c>
      <c r="F217" s="57">
        <v>0.75</v>
      </c>
      <c r="G217" s="58" t="s">
        <v>41</v>
      </c>
      <c r="H217" s="59" t="s">
        <v>183</v>
      </c>
      <c r="J217" s="49"/>
    </row>
    <row r="218" spans="2:12" hidden="1" outlineLevel="1">
      <c r="C218" s="46">
        <f t="shared" ref="C218:C221" si="24">((D218*E218)+(D218*F218))/2</f>
        <v>0</v>
      </c>
      <c r="D218" s="56"/>
      <c r="E218" s="57"/>
      <c r="F218" s="57"/>
      <c r="G218" s="58"/>
      <c r="H218" s="56"/>
    </row>
    <row r="219" spans="2:12" hidden="1" outlineLevel="1">
      <c r="C219" s="46">
        <f t="shared" si="24"/>
        <v>0</v>
      </c>
      <c r="D219" s="56"/>
      <c r="E219" s="57"/>
      <c r="F219" s="57"/>
      <c r="G219" s="58"/>
      <c r="H219" s="56"/>
    </row>
    <row r="220" spans="2:12" hidden="1" outlineLevel="1">
      <c r="C220" s="46">
        <f t="shared" si="24"/>
        <v>0</v>
      </c>
      <c r="D220" s="56"/>
      <c r="E220" s="57"/>
      <c r="F220" s="57"/>
      <c r="G220" s="58"/>
      <c r="H220" s="56"/>
    </row>
    <row r="221" spans="2:12" hidden="1" outlineLevel="1">
      <c r="C221" s="46">
        <f t="shared" si="24"/>
        <v>0</v>
      </c>
      <c r="D221" s="56"/>
      <c r="E221" s="57"/>
      <c r="F221" s="57"/>
      <c r="G221" s="58"/>
      <c r="H221" s="56"/>
    </row>
    <row r="222" spans="2:12" hidden="1" outlineLevel="1">
      <c r="E222" s="54"/>
      <c r="F222" s="54"/>
      <c r="G222" s="55" t="s">
        <v>52</v>
      </c>
    </row>
    <row r="223" spans="2:12" ht="26" hidden="1" outlineLevel="1">
      <c r="C223" s="46">
        <f>((D223*E223)+(D223*F223))/2</f>
        <v>2.25</v>
      </c>
      <c r="D223" s="56">
        <v>3</v>
      </c>
      <c r="E223" s="57">
        <v>0.75</v>
      </c>
      <c r="F223" s="57">
        <v>0.75</v>
      </c>
      <c r="G223" s="60" t="s">
        <v>46</v>
      </c>
      <c r="H223" s="59" t="s">
        <v>184</v>
      </c>
      <c r="L223" s="49"/>
    </row>
    <row r="224" spans="2:12" ht="26" hidden="1" outlineLevel="1">
      <c r="C224" s="46">
        <f t="shared" ref="C224:C232" si="25">((D224*E224)+(D224*F224))/2</f>
        <v>0.75</v>
      </c>
      <c r="D224" s="56">
        <v>1</v>
      </c>
      <c r="E224" s="57">
        <v>0.75</v>
      </c>
      <c r="F224" s="57">
        <v>0.75</v>
      </c>
      <c r="G224" s="60" t="s">
        <v>83</v>
      </c>
      <c r="H224" s="59" t="s">
        <v>185</v>
      </c>
      <c r="L224" s="49"/>
    </row>
    <row r="225" spans="2:12" ht="26" hidden="1" outlineLevel="1">
      <c r="C225" s="46">
        <f t="shared" si="25"/>
        <v>0.75</v>
      </c>
      <c r="D225" s="56">
        <v>1</v>
      </c>
      <c r="E225" s="57">
        <v>0.75</v>
      </c>
      <c r="F225" s="57">
        <v>0.75</v>
      </c>
      <c r="G225" s="60" t="s">
        <v>49</v>
      </c>
      <c r="H225" s="59" t="s">
        <v>186</v>
      </c>
      <c r="L225" s="49"/>
    </row>
    <row r="226" spans="2:12" hidden="1" outlineLevel="1">
      <c r="C226" s="46">
        <f t="shared" si="25"/>
        <v>0</v>
      </c>
      <c r="D226" s="56"/>
      <c r="E226" s="57"/>
      <c r="F226" s="57"/>
      <c r="G226" s="60"/>
      <c r="H226" s="56"/>
    </row>
    <row r="227" spans="2:12" hidden="1" outlineLevel="1">
      <c r="C227" s="46">
        <f t="shared" si="25"/>
        <v>0</v>
      </c>
      <c r="D227" s="56"/>
      <c r="E227" s="57"/>
      <c r="F227" s="57"/>
      <c r="G227" s="60"/>
      <c r="H227" s="56"/>
    </row>
    <row r="228" spans="2:12" hidden="1" outlineLevel="1">
      <c r="C228" s="46">
        <f t="shared" si="25"/>
        <v>0</v>
      </c>
      <c r="D228" s="56"/>
      <c r="E228" s="57"/>
      <c r="F228" s="57"/>
      <c r="G228" s="60"/>
      <c r="H228" s="56"/>
    </row>
    <row r="229" spans="2:12" hidden="1" outlineLevel="1">
      <c r="C229" s="46">
        <f t="shared" si="25"/>
        <v>0</v>
      </c>
      <c r="D229" s="56"/>
      <c r="E229" s="57"/>
      <c r="F229" s="57"/>
      <c r="G229" s="60"/>
      <c r="H229" s="56"/>
      <c r="L229" s="49"/>
    </row>
    <row r="230" spans="2:12" hidden="1" outlineLevel="1">
      <c r="C230" s="46">
        <f t="shared" si="25"/>
        <v>0</v>
      </c>
      <c r="D230" s="56"/>
      <c r="E230" s="57"/>
      <c r="F230" s="57"/>
      <c r="G230" s="60"/>
      <c r="H230" s="56"/>
    </row>
    <row r="231" spans="2:12" hidden="1" outlineLevel="1">
      <c r="C231" s="46">
        <f t="shared" si="25"/>
        <v>0</v>
      </c>
      <c r="D231" s="56"/>
      <c r="E231" s="57"/>
      <c r="F231" s="57"/>
      <c r="G231" s="60"/>
      <c r="H231" s="56"/>
    </row>
    <row r="232" spans="2:12" hidden="1" outlineLevel="1">
      <c r="C232" s="46">
        <f t="shared" si="25"/>
        <v>0</v>
      </c>
      <c r="D232" s="56"/>
      <c r="E232" s="57"/>
      <c r="F232" s="57"/>
      <c r="G232" s="60"/>
      <c r="H232" s="56"/>
    </row>
    <row r="233" spans="2:12" hidden="1" outlineLevel="1">
      <c r="E233" s="54"/>
      <c r="F233" s="54"/>
      <c r="G233" s="55" t="s">
        <v>68</v>
      </c>
    </row>
    <row r="234" spans="2:12" ht="26" hidden="1" outlineLevel="1">
      <c r="C234" s="46">
        <f>((D234*E234)+(D234*F234))/2</f>
        <v>0.75</v>
      </c>
      <c r="D234" s="56">
        <v>1</v>
      </c>
      <c r="E234" s="57">
        <v>0.75</v>
      </c>
      <c r="F234" s="57">
        <v>0.75</v>
      </c>
      <c r="G234" s="61" t="s">
        <v>56</v>
      </c>
      <c r="H234" s="59" t="s">
        <v>187</v>
      </c>
    </row>
    <row r="235" spans="2:12" hidden="1" outlineLevel="1">
      <c r="C235" s="46">
        <f t="shared" ref="C235:C238" si="26">((D235*E235)+(D235*F235))/2</f>
        <v>0</v>
      </c>
      <c r="D235" s="56"/>
      <c r="E235" s="57"/>
      <c r="F235" s="57"/>
      <c r="G235" s="61"/>
      <c r="H235" s="56"/>
    </row>
    <row r="236" spans="2:12" hidden="1" outlineLevel="1">
      <c r="C236" s="46">
        <f t="shared" si="26"/>
        <v>0</v>
      </c>
      <c r="D236" s="56"/>
      <c r="E236" s="57"/>
      <c r="F236" s="57"/>
      <c r="G236" s="61"/>
      <c r="H236" s="56"/>
    </row>
    <row r="237" spans="2:12" hidden="1" outlineLevel="1">
      <c r="C237" s="46">
        <f t="shared" si="26"/>
        <v>0</v>
      </c>
      <c r="D237" s="56"/>
      <c r="E237" s="57"/>
      <c r="F237" s="57"/>
      <c r="G237" s="61"/>
      <c r="H237" s="56"/>
    </row>
    <row r="238" spans="2:12" hidden="1" outlineLevel="1">
      <c r="C238" s="46">
        <f t="shared" si="26"/>
        <v>0</v>
      </c>
      <c r="D238" s="56"/>
      <c r="E238" s="57"/>
      <c r="F238" s="57"/>
      <c r="G238" s="61"/>
      <c r="H238" s="56"/>
    </row>
    <row r="239" spans="2:12" collapsed="1">
      <c r="E239" s="53"/>
      <c r="F239" s="53"/>
    </row>
    <row r="240" spans="2:12">
      <c r="B240" s="68">
        <f>C240</f>
        <v>2.0249999999999999</v>
      </c>
      <c r="C240" s="65">
        <f>AVERAGEIF(C242:C263,"&gt;0")</f>
        <v>2.0249999999999999</v>
      </c>
      <c r="D240" s="52" t="s">
        <v>3</v>
      </c>
      <c r="E240" s="53"/>
      <c r="F240" s="53"/>
    </row>
    <row r="241" spans="3:11" hidden="1" outlineLevel="1">
      <c r="E241" s="54"/>
      <c r="F241" s="54"/>
      <c r="G241" s="55" t="s">
        <v>50</v>
      </c>
      <c r="H241" s="47"/>
    </row>
    <row r="242" spans="3:11" hidden="1" outlineLevel="1">
      <c r="C242" s="46">
        <f>((D242*E242)+(D242*F242))/2</f>
        <v>3</v>
      </c>
      <c r="D242" s="56">
        <v>4</v>
      </c>
      <c r="E242" s="57">
        <v>0.75</v>
      </c>
      <c r="F242" s="57">
        <v>0.75</v>
      </c>
      <c r="G242" s="58" t="s">
        <v>41</v>
      </c>
      <c r="H242" s="59" t="s">
        <v>188</v>
      </c>
      <c r="K242" s="49"/>
    </row>
    <row r="243" spans="3:11" hidden="1" outlineLevel="1">
      <c r="C243" s="46">
        <f t="shared" ref="C243:C246" si="27">((D243*E243)+(D243*F243))/2</f>
        <v>0.75</v>
      </c>
      <c r="D243" s="56">
        <v>1</v>
      </c>
      <c r="E243" s="57">
        <v>0.75</v>
      </c>
      <c r="F243" s="57">
        <v>0.75</v>
      </c>
      <c r="G243" s="58" t="s">
        <v>41</v>
      </c>
      <c r="H243" s="59" t="s">
        <v>189</v>
      </c>
      <c r="K243" s="49"/>
    </row>
    <row r="244" spans="3:11" hidden="1" outlineLevel="1">
      <c r="C244" s="46">
        <f t="shared" si="27"/>
        <v>0.75</v>
      </c>
      <c r="D244" s="56">
        <v>1</v>
      </c>
      <c r="E244" s="57">
        <v>0.75</v>
      </c>
      <c r="F244" s="57">
        <v>0.75</v>
      </c>
      <c r="G244" s="58" t="s">
        <v>43</v>
      </c>
      <c r="H244" s="59" t="s">
        <v>190</v>
      </c>
      <c r="K244" s="49"/>
    </row>
    <row r="245" spans="3:11" hidden="1" outlineLevel="1">
      <c r="C245" s="46">
        <f t="shared" si="27"/>
        <v>0.75</v>
      </c>
      <c r="D245" s="56">
        <v>1</v>
      </c>
      <c r="E245" s="57">
        <v>0.75</v>
      </c>
      <c r="F245" s="57">
        <v>0.75</v>
      </c>
      <c r="G245" s="58" t="s">
        <v>43</v>
      </c>
      <c r="H245" s="59" t="s">
        <v>191</v>
      </c>
      <c r="K245" s="49"/>
    </row>
    <row r="246" spans="3:11" hidden="1" outlineLevel="1">
      <c r="C246" s="46">
        <f t="shared" si="27"/>
        <v>0</v>
      </c>
      <c r="D246" s="56"/>
      <c r="E246" s="57"/>
      <c r="F246" s="57"/>
      <c r="G246" s="58"/>
      <c r="H246" s="56"/>
      <c r="K246" s="49"/>
    </row>
    <row r="247" spans="3:11" hidden="1" outlineLevel="1">
      <c r="E247" s="54"/>
      <c r="F247" s="54"/>
      <c r="G247" s="55" t="s">
        <v>52</v>
      </c>
      <c r="K247" s="49"/>
    </row>
    <row r="248" spans="3:11" ht="26" hidden="1" outlineLevel="1">
      <c r="C248" s="46">
        <f>((D248*E248)+(D248*F248))/2</f>
        <v>3</v>
      </c>
      <c r="D248" s="56">
        <v>4</v>
      </c>
      <c r="E248" s="57">
        <v>0.75</v>
      </c>
      <c r="F248" s="57">
        <v>0.75</v>
      </c>
      <c r="G248" s="60" t="s">
        <v>46</v>
      </c>
      <c r="H248" s="59" t="s">
        <v>192</v>
      </c>
    </row>
    <row r="249" spans="3:11" ht="26" hidden="1" outlineLevel="1">
      <c r="C249" s="46">
        <f t="shared" ref="C249:C257" si="28">((D249*E249)+(D249*F249))/2</f>
        <v>3</v>
      </c>
      <c r="D249" s="56">
        <v>4</v>
      </c>
      <c r="E249" s="57">
        <v>0.75</v>
      </c>
      <c r="F249" s="57">
        <v>0.75</v>
      </c>
      <c r="G249" s="60" t="s">
        <v>46</v>
      </c>
      <c r="H249" s="59" t="s">
        <v>193</v>
      </c>
      <c r="K249" s="49"/>
    </row>
    <row r="250" spans="3:11" ht="26" hidden="1" outlineLevel="1">
      <c r="C250" s="46">
        <f t="shared" si="28"/>
        <v>3</v>
      </c>
      <c r="D250" s="56">
        <v>4</v>
      </c>
      <c r="E250" s="57">
        <v>0.75</v>
      </c>
      <c r="F250" s="57">
        <v>0.75</v>
      </c>
      <c r="G250" s="60" t="s">
        <v>83</v>
      </c>
      <c r="H250" s="59" t="s">
        <v>194</v>
      </c>
      <c r="K250" s="49"/>
    </row>
    <row r="251" spans="3:11" ht="26" hidden="1" outlineLevel="1">
      <c r="C251" s="46">
        <f t="shared" si="28"/>
        <v>2.25</v>
      </c>
      <c r="D251" s="56">
        <v>3</v>
      </c>
      <c r="E251" s="57">
        <v>0.75</v>
      </c>
      <c r="F251" s="57">
        <v>0.75</v>
      </c>
      <c r="G251" s="60" t="s">
        <v>83</v>
      </c>
      <c r="H251" s="59" t="s">
        <v>195</v>
      </c>
    </row>
    <row r="252" spans="3:11" ht="26" hidden="1" outlineLevel="1">
      <c r="C252" s="46">
        <f t="shared" si="28"/>
        <v>3</v>
      </c>
      <c r="D252" s="56">
        <v>4</v>
      </c>
      <c r="E252" s="57">
        <v>0.75</v>
      </c>
      <c r="F252" s="57">
        <v>0.75</v>
      </c>
      <c r="G252" s="60" t="s">
        <v>83</v>
      </c>
      <c r="H252" s="59" t="s">
        <v>196</v>
      </c>
    </row>
    <row r="253" spans="3:11" hidden="1" outlineLevel="1">
      <c r="C253" s="46">
        <f t="shared" si="28"/>
        <v>0</v>
      </c>
      <c r="D253" s="56"/>
      <c r="E253" s="57"/>
      <c r="F253" s="57"/>
      <c r="G253" s="60"/>
      <c r="H253" s="56"/>
      <c r="K253" s="49"/>
    </row>
    <row r="254" spans="3:11" hidden="1" outlineLevel="1">
      <c r="C254" s="46">
        <f t="shared" si="28"/>
        <v>0</v>
      </c>
      <c r="D254" s="56"/>
      <c r="E254" s="57"/>
      <c r="F254" s="57"/>
      <c r="G254" s="60"/>
      <c r="H254" s="56"/>
      <c r="K254" s="49"/>
    </row>
    <row r="255" spans="3:11" hidden="1" outlineLevel="1">
      <c r="C255" s="46">
        <f t="shared" si="28"/>
        <v>0</v>
      </c>
      <c r="D255" s="56"/>
      <c r="E255" s="57"/>
      <c r="F255" s="57"/>
      <c r="G255" s="60"/>
      <c r="H255" s="56"/>
      <c r="K255" s="49"/>
    </row>
    <row r="256" spans="3:11" hidden="1" outlineLevel="1">
      <c r="C256" s="46">
        <f t="shared" si="28"/>
        <v>0</v>
      </c>
      <c r="D256" s="56"/>
      <c r="E256" s="57"/>
      <c r="F256" s="57"/>
      <c r="G256" s="60"/>
      <c r="H256" s="56"/>
    </row>
    <row r="257" spans="2:12" hidden="1" outlineLevel="1">
      <c r="C257" s="46">
        <f t="shared" si="28"/>
        <v>0</v>
      </c>
      <c r="D257" s="56"/>
      <c r="E257" s="57"/>
      <c r="F257" s="57"/>
      <c r="G257" s="60"/>
      <c r="H257" s="56"/>
      <c r="K257" s="49"/>
    </row>
    <row r="258" spans="2:12" hidden="1" outlineLevel="1">
      <c r="E258" s="54"/>
      <c r="F258" s="54"/>
      <c r="G258" s="55" t="s">
        <v>68</v>
      </c>
    </row>
    <row r="259" spans="2:12" ht="26" hidden="1" outlineLevel="1">
      <c r="C259" s="46">
        <f>((D259*E259)+(D259*F259))/2</f>
        <v>0.75</v>
      </c>
      <c r="D259" s="56">
        <v>1</v>
      </c>
      <c r="E259" s="57">
        <v>0.75</v>
      </c>
      <c r="F259" s="57">
        <v>0.75</v>
      </c>
      <c r="G259" s="61" t="s">
        <v>55</v>
      </c>
      <c r="H259" s="59" t="s">
        <v>197</v>
      </c>
    </row>
    <row r="260" spans="2:12" hidden="1" outlineLevel="1">
      <c r="C260" s="46">
        <f t="shared" ref="C260:C263" si="29">((D260*E260)+(D260*F260))/2</f>
        <v>0</v>
      </c>
      <c r="D260" s="56"/>
      <c r="E260" s="57"/>
      <c r="F260" s="57"/>
      <c r="G260" s="61"/>
      <c r="H260" s="56"/>
    </row>
    <row r="261" spans="2:12" hidden="1" outlineLevel="1">
      <c r="C261" s="46">
        <f t="shared" si="29"/>
        <v>0</v>
      </c>
      <c r="D261" s="56"/>
      <c r="E261" s="57"/>
      <c r="F261" s="57"/>
      <c r="G261" s="61"/>
      <c r="H261" s="56"/>
    </row>
    <row r="262" spans="2:12" hidden="1" outlineLevel="1">
      <c r="C262" s="46">
        <f t="shared" si="29"/>
        <v>0</v>
      </c>
      <c r="D262" s="56"/>
      <c r="E262" s="57"/>
      <c r="F262" s="57"/>
      <c r="G262" s="61"/>
      <c r="H262" s="56"/>
    </row>
    <row r="263" spans="2:12" hidden="1" outlineLevel="1">
      <c r="C263" s="46">
        <f t="shared" si="29"/>
        <v>0</v>
      </c>
      <c r="D263" s="56"/>
      <c r="E263" s="57"/>
      <c r="F263" s="57"/>
      <c r="G263" s="61"/>
      <c r="H263" s="56"/>
    </row>
    <row r="264" spans="2:12" collapsed="1">
      <c r="E264" s="53"/>
      <c r="F264" s="53"/>
    </row>
    <row r="265" spans="2:12">
      <c r="B265" s="68">
        <f>C265</f>
        <v>1.6071428571428572</v>
      </c>
      <c r="C265" s="65">
        <f>AVERAGEIF(C267:C288,"&gt;0")</f>
        <v>1.6071428571428572</v>
      </c>
      <c r="D265" s="52" t="s">
        <v>16</v>
      </c>
      <c r="E265" s="53"/>
      <c r="F265" s="53"/>
    </row>
    <row r="266" spans="2:12" hidden="1" outlineLevel="1">
      <c r="E266" s="54"/>
      <c r="F266" s="54"/>
      <c r="G266" s="55" t="s">
        <v>50</v>
      </c>
      <c r="H266" s="47"/>
    </row>
    <row r="267" spans="2:12" hidden="1" outlineLevel="1">
      <c r="C267" s="46">
        <f>((D267*E267)+(D267*F267))/2</f>
        <v>2.25</v>
      </c>
      <c r="D267" s="56">
        <v>3</v>
      </c>
      <c r="E267" s="57">
        <v>0.75</v>
      </c>
      <c r="F267" s="57">
        <v>0.75</v>
      </c>
      <c r="G267" s="58" t="s">
        <v>41</v>
      </c>
      <c r="H267" s="59" t="s">
        <v>199</v>
      </c>
      <c r="L267" s="49"/>
    </row>
    <row r="268" spans="2:12" hidden="1" outlineLevel="1">
      <c r="C268" s="46">
        <f t="shared" ref="C268:C271" si="30">((D268*E268)+(D268*F268))/2</f>
        <v>0.75</v>
      </c>
      <c r="D268" s="56">
        <v>1</v>
      </c>
      <c r="E268" s="57">
        <v>0.75</v>
      </c>
      <c r="F268" s="57">
        <v>0.75</v>
      </c>
      <c r="G268" s="58" t="s">
        <v>41</v>
      </c>
      <c r="H268" s="59" t="s">
        <v>200</v>
      </c>
      <c r="L268" s="49"/>
    </row>
    <row r="269" spans="2:12" hidden="1" outlineLevel="1">
      <c r="C269" s="46">
        <f t="shared" si="30"/>
        <v>0.75</v>
      </c>
      <c r="D269" s="56">
        <v>1</v>
      </c>
      <c r="E269" s="57">
        <v>0.75</v>
      </c>
      <c r="F269" s="57">
        <v>0.75</v>
      </c>
      <c r="G269" s="58" t="s">
        <v>43</v>
      </c>
      <c r="H269" s="59" t="s">
        <v>201</v>
      </c>
      <c r="L269" s="49"/>
    </row>
    <row r="270" spans="2:12" hidden="1" outlineLevel="1">
      <c r="C270" s="46">
        <f t="shared" si="30"/>
        <v>0</v>
      </c>
      <c r="D270" s="56"/>
      <c r="E270" s="57"/>
      <c r="F270" s="57"/>
      <c r="G270" s="58"/>
      <c r="H270" s="59"/>
      <c r="L270" s="49"/>
    </row>
    <row r="271" spans="2:12" hidden="1" outlineLevel="1">
      <c r="C271" s="46">
        <f t="shared" si="30"/>
        <v>0</v>
      </c>
      <c r="D271" s="56"/>
      <c r="E271" s="57"/>
      <c r="F271" s="57"/>
      <c r="G271" s="58"/>
      <c r="H271" s="56"/>
      <c r="L271" s="49"/>
    </row>
    <row r="272" spans="2:12" hidden="1" outlineLevel="1">
      <c r="E272" s="54"/>
      <c r="F272" s="54"/>
      <c r="G272" s="55" t="s">
        <v>52</v>
      </c>
    </row>
    <row r="273" spans="3:12" ht="26" hidden="1" outlineLevel="1">
      <c r="C273" s="46">
        <f>((D273*E273)+(D273*F273))/2</f>
        <v>2.25</v>
      </c>
      <c r="D273" s="56">
        <v>3</v>
      </c>
      <c r="E273" s="57">
        <v>0.75</v>
      </c>
      <c r="F273" s="57">
        <v>0.75</v>
      </c>
      <c r="G273" s="60" t="s">
        <v>45</v>
      </c>
      <c r="H273" s="56" t="s">
        <v>198</v>
      </c>
    </row>
    <row r="274" spans="3:12" hidden="1" outlineLevel="1">
      <c r="C274" s="46">
        <f t="shared" ref="C274:C282" si="31">((D274*E274)+(D274*F274))/2</f>
        <v>0</v>
      </c>
      <c r="D274" s="56"/>
      <c r="E274" s="57"/>
      <c r="F274" s="57"/>
      <c r="G274" s="60"/>
      <c r="H274" s="56"/>
      <c r="L274" s="49"/>
    </row>
    <row r="275" spans="3:12" hidden="1" outlineLevel="1">
      <c r="C275" s="46">
        <f t="shared" si="31"/>
        <v>0</v>
      </c>
      <c r="D275" s="56"/>
      <c r="E275" s="57"/>
      <c r="F275" s="57"/>
      <c r="G275" s="60"/>
      <c r="H275" s="56"/>
      <c r="L275" s="49"/>
    </row>
    <row r="276" spans="3:12" hidden="1" outlineLevel="1">
      <c r="C276" s="46">
        <f t="shared" si="31"/>
        <v>0</v>
      </c>
      <c r="D276" s="56"/>
      <c r="E276" s="57"/>
      <c r="F276" s="57"/>
      <c r="G276" s="60"/>
      <c r="H276" s="56"/>
    </row>
    <row r="277" spans="3:12" hidden="1" outlineLevel="1">
      <c r="C277" s="46">
        <f t="shared" si="31"/>
        <v>0</v>
      </c>
      <c r="D277" s="56"/>
      <c r="E277" s="57"/>
      <c r="F277" s="57"/>
      <c r="G277" s="60"/>
      <c r="H277" s="56"/>
    </row>
    <row r="278" spans="3:12" hidden="1" outlineLevel="1">
      <c r="C278" s="46">
        <f t="shared" si="31"/>
        <v>0</v>
      </c>
      <c r="D278" s="56"/>
      <c r="E278" s="57"/>
      <c r="F278" s="57"/>
      <c r="G278" s="60"/>
      <c r="H278" s="56"/>
    </row>
    <row r="279" spans="3:12" hidden="1" outlineLevel="1">
      <c r="C279" s="46">
        <f t="shared" si="31"/>
        <v>0</v>
      </c>
      <c r="D279" s="56"/>
      <c r="E279" s="57"/>
      <c r="F279" s="57"/>
      <c r="G279" s="60"/>
      <c r="H279" s="56"/>
    </row>
    <row r="280" spans="3:12" hidden="1" outlineLevel="1">
      <c r="C280" s="46">
        <f t="shared" si="31"/>
        <v>0</v>
      </c>
      <c r="D280" s="56"/>
      <c r="E280" s="57"/>
      <c r="F280" s="57"/>
      <c r="G280" s="60"/>
      <c r="H280" s="56"/>
    </row>
    <row r="281" spans="3:12" hidden="1" outlineLevel="1">
      <c r="C281" s="46">
        <f t="shared" si="31"/>
        <v>0</v>
      </c>
      <c r="D281" s="56"/>
      <c r="E281" s="57"/>
      <c r="F281" s="57"/>
      <c r="G281" s="60"/>
      <c r="H281" s="56"/>
    </row>
    <row r="282" spans="3:12" hidden="1" outlineLevel="1">
      <c r="C282" s="46">
        <f t="shared" si="31"/>
        <v>0</v>
      </c>
      <c r="D282" s="56"/>
      <c r="E282" s="57"/>
      <c r="F282" s="57"/>
      <c r="G282" s="60"/>
      <c r="H282" s="56"/>
    </row>
    <row r="283" spans="3:12" hidden="1" outlineLevel="1">
      <c r="E283" s="54"/>
      <c r="F283" s="54"/>
      <c r="G283" s="55" t="s">
        <v>68</v>
      </c>
    </row>
    <row r="284" spans="3:12" ht="26" hidden="1" outlineLevel="1">
      <c r="C284" s="46">
        <f>((D284*E284)+(D284*F284))/2</f>
        <v>3</v>
      </c>
      <c r="D284" s="56">
        <v>4</v>
      </c>
      <c r="E284" s="57">
        <v>0.75</v>
      </c>
      <c r="F284" s="57">
        <v>0.75</v>
      </c>
      <c r="G284" s="61" t="s">
        <v>67</v>
      </c>
      <c r="H284" s="59" t="s">
        <v>202</v>
      </c>
    </row>
    <row r="285" spans="3:12" ht="26" hidden="1" outlineLevel="1">
      <c r="C285" s="46">
        <f t="shared" ref="C285:C288" si="32">((D285*E285)+(D285*F285))/2</f>
        <v>1.5</v>
      </c>
      <c r="D285" s="56">
        <v>2</v>
      </c>
      <c r="E285" s="57">
        <v>0.75</v>
      </c>
      <c r="F285" s="57">
        <v>0.75</v>
      </c>
      <c r="G285" s="61" t="s">
        <v>56</v>
      </c>
      <c r="H285" s="56" t="s">
        <v>203</v>
      </c>
    </row>
    <row r="286" spans="3:12" ht="26" hidden="1" outlineLevel="1">
      <c r="C286" s="46">
        <f t="shared" si="32"/>
        <v>0.75</v>
      </c>
      <c r="D286" s="56">
        <v>1</v>
      </c>
      <c r="E286" s="57">
        <v>0.75</v>
      </c>
      <c r="F286" s="57">
        <v>0.75</v>
      </c>
      <c r="G286" s="61" t="s">
        <v>56</v>
      </c>
      <c r="H286" s="56" t="s">
        <v>204</v>
      </c>
    </row>
    <row r="287" spans="3:12" hidden="1" outlineLevel="1">
      <c r="C287" s="46">
        <f t="shared" si="32"/>
        <v>0</v>
      </c>
      <c r="D287" s="56"/>
      <c r="E287" s="57"/>
      <c r="F287" s="57"/>
      <c r="G287" s="61"/>
      <c r="H287" s="56"/>
    </row>
    <row r="288" spans="3:12" hidden="1" outlineLevel="1">
      <c r="C288" s="46">
        <f t="shared" si="32"/>
        <v>0</v>
      </c>
      <c r="D288" s="56"/>
      <c r="E288" s="57"/>
      <c r="F288" s="57"/>
      <c r="G288" s="61"/>
      <c r="H288" s="56"/>
    </row>
    <row r="289" spans="2:8" collapsed="1">
      <c r="E289" s="53"/>
      <c r="F289" s="53"/>
    </row>
    <row r="290" spans="2:8">
      <c r="B290" s="68">
        <f>C290</f>
        <v>3.5</v>
      </c>
      <c r="C290" s="65">
        <f>AVERAGEIF(C292:C313,"&gt;0")</f>
        <v>3.5</v>
      </c>
      <c r="D290" s="52" t="s">
        <v>25</v>
      </c>
      <c r="E290" s="53"/>
      <c r="F290" s="53"/>
    </row>
    <row r="291" spans="2:8" hidden="1" outlineLevel="1">
      <c r="E291" s="54"/>
      <c r="F291" s="54"/>
      <c r="G291" s="55" t="s">
        <v>50</v>
      </c>
      <c r="H291" s="47"/>
    </row>
    <row r="292" spans="2:8" hidden="1" outlineLevel="1">
      <c r="C292" s="46">
        <f>((D292*E292)+(D292*F292))/2</f>
        <v>3.5</v>
      </c>
      <c r="D292" s="56">
        <v>4</v>
      </c>
      <c r="E292" s="57">
        <v>1</v>
      </c>
      <c r="F292" s="57">
        <v>0.75</v>
      </c>
      <c r="G292" s="58" t="s">
        <v>41</v>
      </c>
      <c r="H292" s="59" t="s">
        <v>205</v>
      </c>
    </row>
    <row r="293" spans="2:8" hidden="1" outlineLevel="1">
      <c r="C293" s="46">
        <f t="shared" ref="C293:C296" si="33">((D293*E293)+(D293*F293))/2</f>
        <v>3.5</v>
      </c>
      <c r="D293" s="56">
        <v>4</v>
      </c>
      <c r="E293" s="57">
        <v>1</v>
      </c>
      <c r="F293" s="57">
        <v>0.75</v>
      </c>
      <c r="G293" s="58" t="s">
        <v>42</v>
      </c>
      <c r="H293" s="59" t="s">
        <v>205</v>
      </c>
    </row>
    <row r="294" spans="2:8" hidden="1" outlineLevel="1">
      <c r="C294" s="46">
        <f t="shared" si="33"/>
        <v>3.5</v>
      </c>
      <c r="D294" s="56">
        <v>4</v>
      </c>
      <c r="E294" s="57">
        <v>1</v>
      </c>
      <c r="F294" s="57">
        <v>0.75</v>
      </c>
      <c r="G294" s="58" t="s">
        <v>43</v>
      </c>
      <c r="H294" s="59" t="s">
        <v>205</v>
      </c>
    </row>
    <row r="295" spans="2:8" hidden="1" outlineLevel="1">
      <c r="C295" s="46">
        <f t="shared" si="33"/>
        <v>0</v>
      </c>
      <c r="D295" s="56"/>
      <c r="E295" s="57"/>
      <c r="F295" s="57"/>
      <c r="G295" s="58"/>
      <c r="H295" s="56"/>
    </row>
    <row r="296" spans="2:8" hidden="1" outlineLevel="1">
      <c r="C296" s="46">
        <f t="shared" si="33"/>
        <v>0</v>
      </c>
      <c r="D296" s="56"/>
      <c r="E296" s="57"/>
      <c r="F296" s="57"/>
      <c r="G296" s="58"/>
      <c r="H296" s="56"/>
    </row>
    <row r="297" spans="2:8" hidden="1" outlineLevel="1">
      <c r="E297" s="54"/>
      <c r="F297" s="54"/>
      <c r="G297" s="55" t="s">
        <v>52</v>
      </c>
    </row>
    <row r="298" spans="2:8" ht="26" hidden="1" outlineLevel="1">
      <c r="C298" s="46">
        <f>((D298*E298)+(D298*F298))/2</f>
        <v>3.5</v>
      </c>
      <c r="D298" s="56">
        <v>4</v>
      </c>
      <c r="E298" s="57">
        <v>1</v>
      </c>
      <c r="F298" s="57">
        <v>0.75</v>
      </c>
      <c r="G298" s="60" t="s">
        <v>44</v>
      </c>
      <c r="H298" s="59" t="s">
        <v>205</v>
      </c>
    </row>
    <row r="299" spans="2:8" ht="26" hidden="1" outlineLevel="1">
      <c r="C299" s="46">
        <f t="shared" ref="C299:C307" si="34">((D299*E299)+(D299*F299))/2</f>
        <v>3.5</v>
      </c>
      <c r="D299" s="56">
        <v>4</v>
      </c>
      <c r="E299" s="57">
        <v>1</v>
      </c>
      <c r="F299" s="57">
        <v>0.75</v>
      </c>
      <c r="G299" s="60" t="s">
        <v>45</v>
      </c>
      <c r="H299" s="59" t="s">
        <v>205</v>
      </c>
    </row>
    <row r="300" spans="2:8" ht="26" hidden="1" outlineLevel="1">
      <c r="C300" s="46">
        <f t="shared" si="34"/>
        <v>3.5</v>
      </c>
      <c r="D300" s="56">
        <v>4</v>
      </c>
      <c r="E300" s="57">
        <v>1</v>
      </c>
      <c r="F300" s="57">
        <v>0.75</v>
      </c>
      <c r="G300" s="60" t="s">
        <v>47</v>
      </c>
      <c r="H300" s="59" t="s">
        <v>205</v>
      </c>
    </row>
    <row r="301" spans="2:8" ht="26" hidden="1" outlineLevel="1">
      <c r="C301" s="46">
        <f t="shared" si="34"/>
        <v>3.5</v>
      </c>
      <c r="D301" s="56">
        <v>4</v>
      </c>
      <c r="E301" s="57">
        <v>1</v>
      </c>
      <c r="F301" s="57">
        <v>0.75</v>
      </c>
      <c r="G301" s="60" t="s">
        <v>48</v>
      </c>
      <c r="H301" s="59" t="s">
        <v>205</v>
      </c>
    </row>
    <row r="302" spans="2:8" hidden="1" outlineLevel="1">
      <c r="C302" s="46">
        <f t="shared" si="34"/>
        <v>3.5</v>
      </c>
      <c r="D302" s="56">
        <v>4</v>
      </c>
      <c r="E302" s="57">
        <v>1</v>
      </c>
      <c r="F302" s="57">
        <v>0.75</v>
      </c>
      <c r="G302" s="60" t="s">
        <v>80</v>
      </c>
      <c r="H302" s="59" t="s">
        <v>205</v>
      </c>
    </row>
    <row r="303" spans="2:8" ht="26" hidden="1" outlineLevel="1">
      <c r="C303" s="46">
        <f t="shared" si="34"/>
        <v>3.5</v>
      </c>
      <c r="D303" s="56">
        <v>4</v>
      </c>
      <c r="E303" s="57">
        <v>1</v>
      </c>
      <c r="F303" s="57">
        <v>0.75</v>
      </c>
      <c r="G303" s="60" t="s">
        <v>82</v>
      </c>
      <c r="H303" s="59" t="s">
        <v>205</v>
      </c>
    </row>
    <row r="304" spans="2:8" ht="26" hidden="1" outlineLevel="1">
      <c r="C304" s="46">
        <f t="shared" si="34"/>
        <v>3.5</v>
      </c>
      <c r="D304" s="56">
        <v>4</v>
      </c>
      <c r="E304" s="57">
        <v>1</v>
      </c>
      <c r="F304" s="57">
        <v>0.75</v>
      </c>
      <c r="G304" s="60" t="s">
        <v>84</v>
      </c>
      <c r="H304" s="59" t="s">
        <v>205</v>
      </c>
    </row>
    <row r="305" spans="2:12" hidden="1" outlineLevel="1">
      <c r="C305" s="46">
        <f t="shared" si="34"/>
        <v>0</v>
      </c>
      <c r="D305" s="56"/>
      <c r="E305" s="57"/>
      <c r="F305" s="57"/>
      <c r="G305" s="60"/>
      <c r="H305" s="56"/>
    </row>
    <row r="306" spans="2:12" hidden="1" outlineLevel="1">
      <c r="C306" s="46">
        <f t="shared" si="34"/>
        <v>0</v>
      </c>
      <c r="D306" s="56"/>
      <c r="E306" s="57"/>
      <c r="F306" s="57"/>
      <c r="G306" s="60"/>
      <c r="H306" s="56"/>
    </row>
    <row r="307" spans="2:12" hidden="1" outlineLevel="1">
      <c r="C307" s="46">
        <f t="shared" si="34"/>
        <v>0</v>
      </c>
      <c r="D307" s="56"/>
      <c r="E307" s="57"/>
      <c r="F307" s="57"/>
      <c r="G307" s="60"/>
      <c r="H307" s="56"/>
    </row>
    <row r="308" spans="2:12" hidden="1" outlineLevel="1">
      <c r="E308" s="54"/>
      <c r="F308" s="54"/>
      <c r="G308" s="55" t="s">
        <v>68</v>
      </c>
    </row>
    <row r="309" spans="2:12" ht="26" hidden="1" outlineLevel="1">
      <c r="C309" s="46">
        <f>((D309*E309)+(D309*F309))/2</f>
        <v>3.5</v>
      </c>
      <c r="D309" s="56">
        <v>4</v>
      </c>
      <c r="E309" s="57">
        <v>1</v>
      </c>
      <c r="F309" s="57">
        <v>0.75</v>
      </c>
      <c r="G309" s="61" t="s">
        <v>67</v>
      </c>
      <c r="H309" s="59" t="s">
        <v>205</v>
      </c>
    </row>
    <row r="310" spans="2:12" ht="26" hidden="1" outlineLevel="1">
      <c r="C310" s="46">
        <f t="shared" ref="C310:C313" si="35">((D310*E310)+(D310*F310))/2</f>
        <v>3.5</v>
      </c>
      <c r="D310" s="56">
        <v>4</v>
      </c>
      <c r="E310" s="57">
        <v>1</v>
      </c>
      <c r="F310" s="57">
        <v>0.75</v>
      </c>
      <c r="G310" s="61" t="s">
        <v>54</v>
      </c>
      <c r="H310" s="59" t="s">
        <v>205</v>
      </c>
    </row>
    <row r="311" spans="2:12" ht="26" hidden="1" outlineLevel="1">
      <c r="C311" s="46">
        <f t="shared" si="35"/>
        <v>3.5</v>
      </c>
      <c r="D311" s="56">
        <v>4</v>
      </c>
      <c r="E311" s="57">
        <v>1</v>
      </c>
      <c r="F311" s="57">
        <v>0.75</v>
      </c>
      <c r="G311" s="61" t="s">
        <v>55</v>
      </c>
      <c r="H311" s="59" t="s">
        <v>205</v>
      </c>
    </row>
    <row r="312" spans="2:12" hidden="1" outlineLevel="1">
      <c r="C312" s="46">
        <f t="shared" si="35"/>
        <v>0</v>
      </c>
      <c r="D312" s="56"/>
      <c r="E312" s="57"/>
      <c r="F312" s="57"/>
      <c r="G312" s="61"/>
      <c r="H312" s="56"/>
    </row>
    <row r="313" spans="2:12" hidden="1" outlineLevel="1">
      <c r="C313" s="46">
        <f t="shared" si="35"/>
        <v>0</v>
      </c>
      <c r="D313" s="56"/>
      <c r="E313" s="57"/>
      <c r="F313" s="57"/>
      <c r="G313" s="61"/>
      <c r="H313" s="56"/>
    </row>
    <row r="314" spans="2:12" collapsed="1">
      <c r="E314" s="53"/>
      <c r="F314" s="53"/>
      <c r="G314" s="63"/>
    </row>
    <row r="315" spans="2:12">
      <c r="B315" s="68">
        <f>C315</f>
        <v>0.75</v>
      </c>
      <c r="C315" s="65">
        <f>AVERAGEIF(C317:C338,"&gt;0")</f>
        <v>0.75</v>
      </c>
      <c r="D315" s="52" t="s">
        <v>206</v>
      </c>
      <c r="E315" s="53"/>
      <c r="F315" s="53"/>
    </row>
    <row r="316" spans="2:12" hidden="1" outlineLevel="1">
      <c r="E316" s="54"/>
      <c r="F316" s="54"/>
      <c r="G316" s="55" t="s">
        <v>50</v>
      </c>
      <c r="H316" s="47"/>
    </row>
    <row r="317" spans="2:12" hidden="1" outlineLevel="1">
      <c r="C317" s="46">
        <f>((D317*E317)+(D317*F317))/2</f>
        <v>0.75</v>
      </c>
      <c r="D317" s="56">
        <v>1</v>
      </c>
      <c r="E317" s="57">
        <v>0.75</v>
      </c>
      <c r="F317" s="57">
        <v>0.75</v>
      </c>
      <c r="G317" s="58" t="s">
        <v>41</v>
      </c>
      <c r="H317" s="59" t="s">
        <v>208</v>
      </c>
      <c r="J317" s="49"/>
      <c r="L317" s="49"/>
    </row>
    <row r="318" spans="2:12" hidden="1" outlineLevel="1">
      <c r="C318" s="46">
        <f t="shared" ref="C318:C321" si="36">((D318*E318)+(D318*F318))/2</f>
        <v>0.75</v>
      </c>
      <c r="D318" s="56">
        <v>1</v>
      </c>
      <c r="E318" s="57">
        <v>0.75</v>
      </c>
      <c r="F318" s="57">
        <v>0.75</v>
      </c>
      <c r="G318" s="58" t="s">
        <v>41</v>
      </c>
      <c r="H318" s="59" t="s">
        <v>209</v>
      </c>
      <c r="L318" s="49"/>
    </row>
    <row r="319" spans="2:12" hidden="1" outlineLevel="1">
      <c r="C319" s="46">
        <f t="shared" si="36"/>
        <v>0.75</v>
      </c>
      <c r="D319" s="56">
        <v>1</v>
      </c>
      <c r="E319" s="57">
        <v>0.75</v>
      </c>
      <c r="F319" s="57">
        <v>0.75</v>
      </c>
      <c r="G319" s="58" t="s">
        <v>41</v>
      </c>
      <c r="H319" s="59" t="s">
        <v>210</v>
      </c>
      <c r="L319" s="49"/>
    </row>
    <row r="320" spans="2:12" hidden="1" outlineLevel="1">
      <c r="C320" s="46">
        <f t="shared" si="36"/>
        <v>0.75</v>
      </c>
      <c r="D320" s="56">
        <v>1</v>
      </c>
      <c r="E320" s="57">
        <v>0.75</v>
      </c>
      <c r="F320" s="57">
        <v>0.75</v>
      </c>
      <c r="G320" s="58" t="s">
        <v>43</v>
      </c>
      <c r="H320" s="59" t="s">
        <v>216</v>
      </c>
      <c r="L320" s="49"/>
    </row>
    <row r="321" spans="3:12" hidden="1" outlineLevel="1">
      <c r="C321" s="46">
        <f t="shared" si="36"/>
        <v>0.75</v>
      </c>
      <c r="D321" s="56">
        <v>1</v>
      </c>
      <c r="E321" s="57">
        <v>0.75</v>
      </c>
      <c r="F321" s="57">
        <v>0.75</v>
      </c>
      <c r="G321" s="58" t="s">
        <v>43</v>
      </c>
      <c r="H321" s="59" t="s">
        <v>218</v>
      </c>
      <c r="L321" s="49"/>
    </row>
    <row r="322" spans="3:12" hidden="1" outlineLevel="1">
      <c r="E322" s="54"/>
      <c r="F322" s="54"/>
      <c r="G322" s="55" t="s">
        <v>52</v>
      </c>
      <c r="L322" s="49"/>
    </row>
    <row r="323" spans="3:12" ht="26" hidden="1" outlineLevel="1">
      <c r="C323" s="46">
        <f>((D323*E323)+(D323*F323))/2</f>
        <v>0.75</v>
      </c>
      <c r="D323" s="56">
        <v>1</v>
      </c>
      <c r="E323" s="57">
        <v>0.75</v>
      </c>
      <c r="F323" s="57">
        <v>0.75</v>
      </c>
      <c r="G323" s="60" t="s">
        <v>46</v>
      </c>
      <c r="H323" s="59" t="s">
        <v>211</v>
      </c>
      <c r="L323" s="49"/>
    </row>
    <row r="324" spans="3:12" ht="26" hidden="1" outlineLevel="1">
      <c r="C324" s="46">
        <f t="shared" ref="C324:C332" si="37">((D324*E324)+(D324*F324))/2</f>
        <v>0.75</v>
      </c>
      <c r="D324" s="56">
        <v>1</v>
      </c>
      <c r="E324" s="57">
        <v>0.75</v>
      </c>
      <c r="F324" s="57">
        <v>0.75</v>
      </c>
      <c r="G324" s="60" t="s">
        <v>83</v>
      </c>
      <c r="H324" s="59" t="s">
        <v>207</v>
      </c>
      <c r="L324" s="49"/>
    </row>
    <row r="325" spans="3:12" ht="26" hidden="1" outlineLevel="1">
      <c r="C325" s="46">
        <f t="shared" si="37"/>
        <v>0.75</v>
      </c>
      <c r="D325" s="56">
        <v>1</v>
      </c>
      <c r="E325" s="57">
        <v>0.75</v>
      </c>
      <c r="F325" s="57">
        <v>0.75</v>
      </c>
      <c r="G325" s="60" t="s">
        <v>83</v>
      </c>
      <c r="H325" s="59" t="s">
        <v>212</v>
      </c>
    </row>
    <row r="326" spans="3:12" ht="26" hidden="1" outlineLevel="1">
      <c r="C326" s="46">
        <f t="shared" si="37"/>
        <v>0.75</v>
      </c>
      <c r="D326" s="56">
        <v>1</v>
      </c>
      <c r="E326" s="57">
        <v>0.75</v>
      </c>
      <c r="F326" s="57">
        <v>0.75</v>
      </c>
      <c r="G326" s="60" t="s">
        <v>49</v>
      </c>
      <c r="H326" s="59" t="s">
        <v>213</v>
      </c>
      <c r="L326" s="49"/>
    </row>
    <row r="327" spans="3:12" ht="26" hidden="1" outlineLevel="1">
      <c r="C327" s="46">
        <f t="shared" si="37"/>
        <v>0.75</v>
      </c>
      <c r="D327" s="56">
        <v>1</v>
      </c>
      <c r="E327" s="57">
        <v>0.75</v>
      </c>
      <c r="F327" s="57">
        <v>0.75</v>
      </c>
      <c r="G327" s="60" t="s">
        <v>49</v>
      </c>
      <c r="H327" s="59" t="s">
        <v>214</v>
      </c>
      <c r="L327" s="49"/>
    </row>
    <row r="328" spans="3:12" ht="26" hidden="1" outlineLevel="1">
      <c r="C328" s="46">
        <f t="shared" si="37"/>
        <v>0.75</v>
      </c>
      <c r="D328" s="56">
        <v>1</v>
      </c>
      <c r="E328" s="57">
        <v>0.75</v>
      </c>
      <c r="F328" s="57">
        <v>0.75</v>
      </c>
      <c r="G328" s="60" t="s">
        <v>49</v>
      </c>
      <c r="H328" s="59" t="s">
        <v>215</v>
      </c>
      <c r="L328" s="49"/>
    </row>
    <row r="329" spans="3:12" hidden="1" outlineLevel="1">
      <c r="C329" s="46">
        <f t="shared" si="37"/>
        <v>0</v>
      </c>
      <c r="D329" s="56"/>
      <c r="E329" s="57"/>
      <c r="F329" s="57"/>
      <c r="G329" s="60"/>
      <c r="H329" s="56"/>
      <c r="L329" s="49"/>
    </row>
    <row r="330" spans="3:12" hidden="1" outlineLevel="1">
      <c r="C330" s="46">
        <f t="shared" si="37"/>
        <v>0</v>
      </c>
      <c r="D330" s="56"/>
      <c r="E330" s="57"/>
      <c r="F330" s="57"/>
      <c r="G330" s="60"/>
      <c r="H330" s="56"/>
      <c r="L330" s="49"/>
    </row>
    <row r="331" spans="3:12" hidden="1" outlineLevel="1">
      <c r="C331" s="46">
        <f t="shared" si="37"/>
        <v>0</v>
      </c>
      <c r="D331" s="56"/>
      <c r="E331" s="57"/>
      <c r="F331" s="57"/>
      <c r="G331" s="60"/>
      <c r="H331" s="56"/>
      <c r="L331" s="49"/>
    </row>
    <row r="332" spans="3:12" hidden="1" outlineLevel="1">
      <c r="C332" s="46">
        <f t="shared" si="37"/>
        <v>0</v>
      </c>
      <c r="D332" s="56"/>
      <c r="E332" s="57"/>
      <c r="F332" s="57"/>
      <c r="G332" s="60"/>
      <c r="H332" s="56"/>
    </row>
    <row r="333" spans="3:12" hidden="1" outlineLevel="1">
      <c r="E333" s="54"/>
      <c r="F333" s="54"/>
      <c r="G333" s="55" t="s">
        <v>68</v>
      </c>
    </row>
    <row r="334" spans="3:12" ht="26" hidden="1" outlineLevel="1">
      <c r="C334" s="46">
        <f>((D334*E334)+(D334*F334))/2</f>
        <v>0.75</v>
      </c>
      <c r="D334" s="56">
        <v>1</v>
      </c>
      <c r="E334" s="57">
        <v>0.75</v>
      </c>
      <c r="F334" s="57">
        <v>0.75</v>
      </c>
      <c r="G334" s="61" t="s">
        <v>55</v>
      </c>
      <c r="H334" s="59" t="s">
        <v>217</v>
      </c>
    </row>
    <row r="335" spans="3:12" hidden="1" outlineLevel="1">
      <c r="C335" s="46">
        <f t="shared" ref="C335:C338" si="38">((D335*E335)+(D335*F335))/2</f>
        <v>0</v>
      </c>
      <c r="D335" s="56"/>
      <c r="E335" s="57"/>
      <c r="F335" s="57"/>
      <c r="G335" s="61"/>
      <c r="H335" s="59"/>
    </row>
    <row r="336" spans="3:12" hidden="1" outlineLevel="1">
      <c r="C336" s="46">
        <f t="shared" si="38"/>
        <v>0</v>
      </c>
      <c r="D336" s="56"/>
      <c r="E336" s="57"/>
      <c r="F336" s="57"/>
      <c r="G336" s="61"/>
      <c r="H336" s="56"/>
    </row>
    <row r="337" spans="2:12" hidden="1" outlineLevel="1">
      <c r="C337" s="46">
        <f t="shared" si="38"/>
        <v>0</v>
      </c>
      <c r="D337" s="56"/>
      <c r="E337" s="57"/>
      <c r="F337" s="57"/>
      <c r="G337" s="61"/>
      <c r="H337" s="56"/>
    </row>
    <row r="338" spans="2:12" hidden="1" outlineLevel="1">
      <c r="C338" s="46">
        <f t="shared" si="38"/>
        <v>0</v>
      </c>
      <c r="D338" s="56"/>
      <c r="E338" s="57"/>
      <c r="F338" s="57"/>
      <c r="G338" s="61"/>
      <c r="H338" s="56"/>
    </row>
    <row r="339" spans="2:12" collapsed="1">
      <c r="E339" s="53"/>
      <c r="F339" s="53"/>
      <c r="G339" s="63"/>
    </row>
    <row r="340" spans="2:12">
      <c r="B340" s="68">
        <f>C340</f>
        <v>2.25</v>
      </c>
      <c r="C340" s="65">
        <f>AVERAGEIF(C342:C363,"&gt;0")</f>
        <v>2.25</v>
      </c>
      <c r="D340" s="52" t="s">
        <v>78</v>
      </c>
      <c r="E340" s="53"/>
      <c r="F340" s="53"/>
    </row>
    <row r="341" spans="2:12" hidden="1" outlineLevel="1">
      <c r="E341" s="54"/>
      <c r="F341" s="54"/>
      <c r="G341" s="55" t="s">
        <v>50</v>
      </c>
      <c r="H341" s="47"/>
    </row>
    <row r="342" spans="2:12" hidden="1" outlineLevel="1">
      <c r="C342" s="46">
        <f>((D342*E342)+(D342*F342))/2</f>
        <v>2.25</v>
      </c>
      <c r="D342" s="56">
        <v>3</v>
      </c>
      <c r="E342" s="57">
        <v>0.75</v>
      </c>
      <c r="F342" s="57">
        <v>0.75</v>
      </c>
      <c r="G342" s="58" t="s">
        <v>41</v>
      </c>
      <c r="H342" s="59" t="s">
        <v>219</v>
      </c>
      <c r="J342" s="49"/>
    </row>
    <row r="343" spans="2:12" hidden="1" outlineLevel="1">
      <c r="C343" s="46">
        <f t="shared" ref="C343:C346" si="39">((D343*E343)+(D343*F343))/2</f>
        <v>0</v>
      </c>
      <c r="D343" s="56"/>
      <c r="E343" s="57"/>
      <c r="F343" s="57"/>
      <c r="G343" s="58"/>
      <c r="H343" s="56"/>
    </row>
    <row r="344" spans="2:12" hidden="1" outlineLevel="1">
      <c r="C344" s="46">
        <f t="shared" si="39"/>
        <v>0</v>
      </c>
      <c r="D344" s="56"/>
      <c r="E344" s="57"/>
      <c r="F344" s="57"/>
      <c r="G344" s="58"/>
      <c r="H344" s="56"/>
    </row>
    <row r="345" spans="2:12" hidden="1" outlineLevel="1">
      <c r="C345" s="46">
        <f t="shared" si="39"/>
        <v>0</v>
      </c>
      <c r="D345" s="56"/>
      <c r="E345" s="57"/>
      <c r="F345" s="57"/>
      <c r="G345" s="58"/>
      <c r="H345" s="56"/>
    </row>
    <row r="346" spans="2:12" hidden="1" outlineLevel="1">
      <c r="C346" s="46">
        <f t="shared" si="39"/>
        <v>0</v>
      </c>
      <c r="D346" s="56"/>
      <c r="E346" s="57"/>
      <c r="F346" s="57"/>
      <c r="G346" s="58"/>
      <c r="H346" s="56"/>
    </row>
    <row r="347" spans="2:12" hidden="1" outlineLevel="1">
      <c r="E347" s="54"/>
      <c r="F347" s="54"/>
      <c r="G347" s="55" t="s">
        <v>52</v>
      </c>
    </row>
    <row r="348" spans="2:12" hidden="1" outlineLevel="1">
      <c r="C348" s="46">
        <f>((D348*E348)+(D348*F348))/2</f>
        <v>0</v>
      </c>
      <c r="D348" s="56"/>
      <c r="E348" s="57"/>
      <c r="F348" s="57"/>
      <c r="G348" s="60"/>
      <c r="H348" s="59"/>
      <c r="L348" s="49"/>
    </row>
    <row r="349" spans="2:12" hidden="1" outlineLevel="1">
      <c r="C349" s="46">
        <f t="shared" ref="C349:C357" si="40">((D349*E349)+(D349*F349))/2</f>
        <v>0</v>
      </c>
      <c r="D349" s="56"/>
      <c r="E349" s="57"/>
      <c r="F349" s="57"/>
      <c r="G349" s="60"/>
      <c r="H349" s="59"/>
      <c r="L349" s="49"/>
    </row>
    <row r="350" spans="2:12" hidden="1" outlineLevel="1">
      <c r="C350" s="46">
        <f t="shared" si="40"/>
        <v>0</v>
      </c>
      <c r="D350" s="56"/>
      <c r="E350" s="57"/>
      <c r="F350" s="57"/>
      <c r="G350" s="60"/>
      <c r="H350" s="59"/>
      <c r="L350" s="49"/>
    </row>
    <row r="351" spans="2:12" hidden="1" outlineLevel="1">
      <c r="C351" s="46">
        <f t="shared" si="40"/>
        <v>0</v>
      </c>
      <c r="D351" s="56"/>
      <c r="E351" s="57"/>
      <c r="F351" s="57"/>
      <c r="G351" s="60"/>
      <c r="H351" s="56"/>
    </row>
    <row r="352" spans="2:12" hidden="1" outlineLevel="1">
      <c r="C352" s="46">
        <f t="shared" si="40"/>
        <v>0</v>
      </c>
      <c r="D352" s="56"/>
      <c r="E352" s="57"/>
      <c r="F352" s="57"/>
      <c r="G352" s="60"/>
      <c r="H352" s="56"/>
    </row>
    <row r="353" spans="3:12" hidden="1" outlineLevel="1">
      <c r="C353" s="46">
        <f t="shared" si="40"/>
        <v>0</v>
      </c>
      <c r="D353" s="56"/>
      <c r="E353" s="57"/>
      <c r="F353" s="57"/>
      <c r="G353" s="60"/>
      <c r="H353" s="56"/>
    </row>
    <row r="354" spans="3:12" hidden="1" outlineLevel="1">
      <c r="C354" s="46">
        <f t="shared" si="40"/>
        <v>0</v>
      </c>
      <c r="D354" s="56"/>
      <c r="E354" s="57"/>
      <c r="F354" s="57"/>
      <c r="G354" s="60"/>
      <c r="H354" s="56"/>
      <c r="L354" s="49"/>
    </row>
    <row r="355" spans="3:12" hidden="1" outlineLevel="1">
      <c r="C355" s="46">
        <f t="shared" si="40"/>
        <v>0</v>
      </c>
      <c r="D355" s="56"/>
      <c r="E355" s="57"/>
      <c r="F355" s="57"/>
      <c r="G355" s="60"/>
      <c r="H355" s="56"/>
    </row>
    <row r="356" spans="3:12" hidden="1" outlineLevel="1">
      <c r="C356" s="46">
        <f t="shared" si="40"/>
        <v>0</v>
      </c>
      <c r="D356" s="56"/>
      <c r="E356" s="57"/>
      <c r="F356" s="57"/>
      <c r="G356" s="60"/>
      <c r="H356" s="56"/>
    </row>
    <row r="357" spans="3:12" hidden="1" outlineLevel="1">
      <c r="C357" s="46">
        <f t="shared" si="40"/>
        <v>0</v>
      </c>
      <c r="D357" s="56"/>
      <c r="E357" s="57"/>
      <c r="F357" s="57"/>
      <c r="G357" s="60"/>
      <c r="H357" s="56"/>
    </row>
    <row r="358" spans="3:12" hidden="1" outlineLevel="1">
      <c r="E358" s="54"/>
      <c r="F358" s="54"/>
      <c r="G358" s="55" t="s">
        <v>68</v>
      </c>
    </row>
    <row r="359" spans="3:12" hidden="1" outlineLevel="1">
      <c r="C359" s="46">
        <f>((D359*E359)+(D359*F359))/2</f>
        <v>0</v>
      </c>
      <c r="D359" s="56"/>
      <c r="E359" s="57"/>
      <c r="F359" s="57"/>
      <c r="G359" s="61"/>
      <c r="H359" s="59"/>
    </row>
    <row r="360" spans="3:12" hidden="1" outlineLevel="1">
      <c r="C360" s="46">
        <f t="shared" ref="C360:C363" si="41">((D360*E360)+(D360*F360))/2</f>
        <v>0</v>
      </c>
      <c r="D360" s="56"/>
      <c r="E360" s="57"/>
      <c r="F360" s="57"/>
      <c r="G360" s="61"/>
      <c r="H360" s="56"/>
    </row>
    <row r="361" spans="3:12" hidden="1" outlineLevel="1">
      <c r="C361" s="46">
        <f t="shared" si="41"/>
        <v>0</v>
      </c>
      <c r="D361" s="56"/>
      <c r="E361" s="57"/>
      <c r="F361" s="57"/>
      <c r="G361" s="61"/>
      <c r="H361" s="56"/>
    </row>
    <row r="362" spans="3:12" hidden="1" outlineLevel="1">
      <c r="C362" s="46">
        <f t="shared" si="41"/>
        <v>0</v>
      </c>
      <c r="D362" s="56"/>
      <c r="E362" s="57"/>
      <c r="F362" s="57"/>
      <c r="G362" s="61"/>
      <c r="H362" s="56"/>
    </row>
    <row r="363" spans="3:12" hidden="1" outlineLevel="1">
      <c r="C363" s="46">
        <f t="shared" si="41"/>
        <v>0</v>
      </c>
      <c r="D363" s="56"/>
      <c r="E363" s="57"/>
      <c r="F363" s="57"/>
      <c r="G363" s="61"/>
      <c r="H363" s="56"/>
    </row>
    <row r="364" spans="3:12" collapsed="1">
      <c r="E364" s="53"/>
      <c r="F364" s="53"/>
      <c r="G364" s="63"/>
    </row>
    <row r="365" spans="3:12" hidden="1">
      <c r="E365" s="54"/>
      <c r="F365" s="54"/>
    </row>
    <row r="366" spans="3:12" hidden="1">
      <c r="E366" s="53"/>
      <c r="F366" s="53"/>
      <c r="G366" s="64"/>
    </row>
    <row r="367" spans="3:12" hidden="1">
      <c r="E367" s="53"/>
      <c r="F367" s="53"/>
      <c r="G367" s="64"/>
    </row>
    <row r="368" spans="3:12" hidden="1">
      <c r="E368" s="53"/>
      <c r="F368" s="53"/>
      <c r="G368" s="64"/>
    </row>
    <row r="369" spans="5:7" hidden="1">
      <c r="E369" s="54"/>
      <c r="F369" s="54"/>
    </row>
    <row r="370" spans="5:7" hidden="1">
      <c r="E370" s="53"/>
      <c r="F370" s="53"/>
      <c r="G370" s="63"/>
    </row>
    <row r="371" spans="5:7" hidden="1">
      <c r="E371" s="53"/>
      <c r="F371" s="53"/>
      <c r="G371" s="63"/>
    </row>
    <row r="372" spans="5:7" hidden="1">
      <c r="E372" s="53"/>
      <c r="F372" s="53"/>
      <c r="G372" s="63"/>
    </row>
    <row r="373" spans="5:7" hidden="1">
      <c r="E373" s="53"/>
      <c r="F373" s="53"/>
      <c r="G373" s="63"/>
    </row>
    <row r="374" spans="5:7" hidden="1">
      <c r="E374" s="53"/>
      <c r="F374" s="53"/>
      <c r="G374" s="63"/>
    </row>
    <row r="375" spans="5:7" hidden="1">
      <c r="E375" s="53"/>
      <c r="F375" s="53"/>
      <c r="G375" s="63"/>
    </row>
    <row r="376" spans="5:7" hidden="1">
      <c r="E376" s="53"/>
      <c r="F376" s="53"/>
      <c r="G376" s="63"/>
    </row>
    <row r="377" spans="5:7" hidden="1">
      <c r="E377" s="53"/>
      <c r="F377" s="53"/>
      <c r="G377" s="63"/>
    </row>
    <row r="378" spans="5:7" hidden="1">
      <c r="E378" s="54"/>
      <c r="F378" s="54"/>
    </row>
    <row r="379" spans="5:7" hidden="1">
      <c r="E379" s="53"/>
      <c r="F379" s="53"/>
      <c r="G379" s="63"/>
    </row>
    <row r="380" spans="5:7" hidden="1">
      <c r="E380" s="53"/>
      <c r="F380" s="53"/>
      <c r="G380" s="63"/>
    </row>
    <row r="381" spans="5:7" hidden="1">
      <c r="E381" s="53"/>
      <c r="F381" s="53"/>
      <c r="G381" s="63"/>
    </row>
    <row r="382" spans="5:7" hidden="1">
      <c r="E382" s="53"/>
      <c r="F382" s="53"/>
      <c r="G382" s="63"/>
    </row>
    <row r="383" spans="5:7" collapsed="1">
      <c r="E383" s="53"/>
      <c r="F383" s="53"/>
    </row>
    <row r="385" spans="3:7" hidden="1" outlineLevel="1">
      <c r="C385" s="52" t="s">
        <v>88</v>
      </c>
      <c r="D385" s="49"/>
      <c r="E385" s="49"/>
      <c r="F385" s="49"/>
      <c r="G385" s="64"/>
    </row>
    <row r="386" spans="3:7" hidden="1" outlineLevel="1">
      <c r="C386" s="49"/>
      <c r="D386" s="49"/>
      <c r="E386" s="49"/>
      <c r="F386" s="49"/>
      <c r="G386" s="64"/>
    </row>
    <row r="387" spans="3:7" hidden="1" outlineLevel="1">
      <c r="C387" s="49" t="s">
        <v>5</v>
      </c>
      <c r="D387" s="49" t="s">
        <v>71</v>
      </c>
      <c r="E387" s="49" t="s">
        <v>70</v>
      </c>
    </row>
    <row r="388" spans="3:7" hidden="1" outlineLevel="1">
      <c r="C388" s="49">
        <v>1</v>
      </c>
      <c r="D388" s="49">
        <v>0.25</v>
      </c>
      <c r="E388" s="49">
        <v>0.25</v>
      </c>
      <c r="F388" s="49"/>
      <c r="G388" s="64"/>
    </row>
    <row r="389" spans="3:7" hidden="1" outlineLevel="1">
      <c r="C389" s="46">
        <v>2</v>
      </c>
      <c r="D389" s="46">
        <v>0.5</v>
      </c>
      <c r="E389" s="46">
        <v>0.5</v>
      </c>
    </row>
    <row r="390" spans="3:7" hidden="1" outlineLevel="1">
      <c r="C390" s="46">
        <v>3</v>
      </c>
      <c r="D390" s="46">
        <v>0.75</v>
      </c>
      <c r="E390" s="46">
        <v>0.75</v>
      </c>
    </row>
    <row r="391" spans="3:7" hidden="1" outlineLevel="1">
      <c r="C391" s="46">
        <v>4</v>
      </c>
      <c r="D391" s="46">
        <v>1</v>
      </c>
      <c r="E391" s="46">
        <v>1</v>
      </c>
    </row>
    <row r="392" spans="3:7" hidden="1" outlineLevel="1"/>
    <row r="393" spans="3:7" hidden="1" outlineLevel="1"/>
    <row r="394" spans="3:7" hidden="1" outlineLevel="1">
      <c r="C394" s="46" t="s">
        <v>51</v>
      </c>
    </row>
    <row r="395" spans="3:7" hidden="1" outlineLevel="1">
      <c r="D395" s="46" t="s">
        <v>41</v>
      </c>
    </row>
    <row r="396" spans="3:7" hidden="1" outlineLevel="1">
      <c r="D396" s="46" t="s">
        <v>42</v>
      </c>
    </row>
    <row r="397" spans="3:7" hidden="1" outlineLevel="1">
      <c r="D397" s="46" t="s">
        <v>43</v>
      </c>
    </row>
    <row r="398" spans="3:7" hidden="1" outlineLevel="1"/>
    <row r="399" spans="3:7" hidden="1" outlineLevel="1">
      <c r="C399" s="46" t="s">
        <v>53</v>
      </c>
    </row>
    <row r="400" spans="3:7" hidden="1" outlineLevel="1">
      <c r="D400" s="46" t="s">
        <v>44</v>
      </c>
    </row>
    <row r="401" spans="3:4" hidden="1" outlineLevel="1">
      <c r="D401" s="46" t="s">
        <v>45</v>
      </c>
    </row>
    <row r="402" spans="3:4" hidden="1" outlineLevel="1">
      <c r="D402" s="46" t="s">
        <v>46</v>
      </c>
    </row>
    <row r="403" spans="3:4" hidden="1" outlineLevel="1">
      <c r="D403" s="46" t="s">
        <v>47</v>
      </c>
    </row>
    <row r="404" spans="3:4" hidden="1" outlineLevel="1">
      <c r="D404" s="46" t="s">
        <v>48</v>
      </c>
    </row>
    <row r="405" spans="3:4" hidden="1" outlineLevel="1">
      <c r="D405" s="46" t="s">
        <v>49</v>
      </c>
    </row>
    <row r="406" spans="3:4" hidden="1" outlineLevel="1">
      <c r="D406" s="46" t="s">
        <v>80</v>
      </c>
    </row>
    <row r="407" spans="3:4" hidden="1" outlineLevel="1">
      <c r="D407" s="46" t="s">
        <v>82</v>
      </c>
    </row>
    <row r="408" spans="3:4" hidden="1" outlineLevel="1">
      <c r="D408" s="46" t="s">
        <v>84</v>
      </c>
    </row>
    <row r="409" spans="3:4" hidden="1" outlineLevel="1">
      <c r="D409" s="46" t="s">
        <v>83</v>
      </c>
    </row>
    <row r="410" spans="3:4" hidden="1" outlineLevel="1"/>
    <row r="411" spans="3:4" hidden="1" outlineLevel="1">
      <c r="C411" s="46" t="s">
        <v>76</v>
      </c>
    </row>
    <row r="412" spans="3:4" hidden="1" outlineLevel="1">
      <c r="D412" s="46" t="s">
        <v>67</v>
      </c>
    </row>
    <row r="413" spans="3:4" hidden="1" outlineLevel="1">
      <c r="D413" s="46" t="s">
        <v>54</v>
      </c>
    </row>
    <row r="414" spans="3:4" hidden="1" outlineLevel="1">
      <c r="D414" s="46" t="s">
        <v>55</v>
      </c>
    </row>
    <row r="415" spans="3:4" hidden="1" outlineLevel="1">
      <c r="D415" s="46" t="s">
        <v>56</v>
      </c>
    </row>
    <row r="416" spans="3:4" collapsed="1"/>
  </sheetData>
  <dataValidations count="6">
    <dataValidation type="list" allowBlank="1" showInputMessage="1" showErrorMessage="1" sqref="G173:G182 G348:G357 G323:G332 G23:G32 G123:G132 G73:G82 G48:G57 G98:G107 G148:G157 G198:G207 G223:G232 G248:G257 G273:G282 G298:G307">
      <formula1>$D$400:$D$409</formula1>
    </dataValidation>
    <dataValidation type="list" allowBlank="1" showInputMessage="1" showErrorMessage="1" sqref="G309:G313 G359:G363 G334:G338 G34:G38 G59:G63 G84:G88 G109:G113 G134:G138 G159:G163 G184:G188 G209:G213 G234:G238 G259:G263 G284:G288">
      <formula1>$D$412:$D$415</formula1>
    </dataValidation>
    <dataValidation type="list" allowBlank="1" showInputMessage="1" showErrorMessage="1" sqref="G167:G171 G342:G346 G317:G321 G17:G21 G117:G121 G67:G71 G92:G96 G42:G46 G142:G146 G192:G196 G217:G221 G242:G246 G267:G271 G292:G296">
      <formula1>$D$395:$D$397</formula1>
    </dataValidation>
    <dataValidation type="list" allowBlank="1" showInputMessage="1" showErrorMessage="1" sqref="F287:F288 F348:F357 F342:F346 F359:F363 F317:F321 F323:F332 F334:F338 F23:F32 E59:F63 F42:F46 F98:F107 F73:F82 F84:F88 F67:F71 F109:F113 F92:F96 F17:F21 F117:F121 F123:F132 F34:F38 F142:F146 F148:F157 F134:F138 F167:F171 F184:F188 F159:F163 F173:F182 F209:F213 F192:F196 F198:F207 F223:F232 F217:F221 F242:F246 F248:F257 F234:F238 F273:F282 F270:F271 F259:F263">
      <formula1>$E$388:$E$391</formula1>
    </dataValidation>
    <dataValidation type="list" allowBlank="1" showInputMessage="1" showErrorMessage="1" sqref="E309:F313 E348:E357 E342:E346 E359:E363 E317:E321 E323:E332 E334:E338 E23:E32 E42:E46 E17:E21 E92:E96 E73:E82 E84:E88 E67:E71 E98:E107 E109:E113 E48:F57 E117:E121 E123:E132 E34:E38 E142:E146 E148:E157 E134:E138 E167:E171 E184:E188 E159:E163 E173:E182 E209:E213 E192:E196 E198:E207 E223:E232 E217:E221 E242:E246 E248:E257 E234:E238 E273:E282 E267:E271 F267:F269 E292:F296 E298:F307 E259:E263 E284:E288 F284:F286">
      <formula1>$D$388:$D$391</formula1>
    </dataValidation>
    <dataValidation type="list" allowBlank="1" showInputMessage="1" showErrorMessage="1" sqref="D309:D313 D348:D357 D342:D346 D359:D363 D317:D321 D323:D332 D334:D338 D23:D32 D109:D113 D17:D21 D48:D57 D42:D46 D73:D82 D84:D88 D67:D71 D92:D96 D98:D107 D59:D63 D117:D121 D123:D132 D34:D38 D142:D146 D148:D157 D134:D138 D167:D171 D184:D188 D159:D163 D173:D182 D209:D213 D192:D196 D198:D207 D223:D232 D217:D221 D242:D246 D248:D257 D234:D238 D273:D282 D267:D271 D259:D263 D292:D296 D298:D307 D284:D288">
      <formula1>$C$388:$C$391</formula1>
    </dataValidation>
  </dataValidation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Screening Tool_Template</vt:lpstr>
      <vt:lpstr>Due Diligence Tool_Template</vt:lpstr>
      <vt:lpstr>Caption</vt:lpstr>
      <vt:lpstr>Framework</vt:lpstr>
      <vt:lpstr>Screening Tool_Example</vt:lpstr>
      <vt:lpstr>Due Diligence Tool_Example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Weiss</dc:creator>
  <cp:lastModifiedBy>David Weiss</cp:lastModifiedBy>
  <cp:lastPrinted>2010-12-13T16:17:16Z</cp:lastPrinted>
  <dcterms:created xsi:type="dcterms:W3CDTF">2010-10-08T10:54:51Z</dcterms:created>
  <dcterms:modified xsi:type="dcterms:W3CDTF">2011-02-13T22:48:14Z</dcterms:modified>
</cp:coreProperties>
</file>